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T:\EDILIZIA PRIVATA\00.CONTEGGIO.ONERI\TABELLE-ONERI-2024\"/>
    </mc:Choice>
  </mc:AlternateContent>
  <xr:revisionPtr revIDLastSave="0" documentId="13_ncr:1_{1439F637-7768-4FFD-AC3A-C48AB711A9F7}" xr6:coauthVersionLast="47" xr6:coauthVersionMax="47" xr10:uidLastSave="{00000000-0000-0000-0000-000000000000}"/>
  <bookViews>
    <workbookView xWindow="-120" yWindow="-120" windowWidth="29040" windowHeight="17520" tabRatio="725" xr2:uid="{00000000-000D-0000-FFFF-FFFF00000000}"/>
  </bookViews>
  <sheets>
    <sheet name="Ristrutturazi Attività Pr DGC32" sheetId="4" r:id="rId1"/>
  </sheets>
  <calcPr calcId="191029"/>
</workbook>
</file>

<file path=xl/calcChain.xml><?xml version="1.0" encoding="utf-8"?>
<calcChain xmlns="http://schemas.openxmlformats.org/spreadsheetml/2006/main">
  <c r="F46" i="4" l="1"/>
  <c r="J46" i="4"/>
  <c r="I46" i="4"/>
  <c r="F44" i="4"/>
  <c r="J44" i="4"/>
  <c r="I44" i="4"/>
  <c r="F41" i="4"/>
  <c r="J41" i="4"/>
  <c r="I41" i="4"/>
  <c r="F55" i="4"/>
  <c r="F54" i="4"/>
  <c r="F53" i="4"/>
  <c r="F52" i="4"/>
  <c r="F51" i="4"/>
  <c r="F50" i="4"/>
  <c r="F45" i="4"/>
  <c r="F43" i="4"/>
  <c r="F42" i="4"/>
  <c r="F40" i="4"/>
  <c r="F39" i="4"/>
  <c r="F38" i="4"/>
  <c r="F34" i="4"/>
  <c r="F33" i="4"/>
  <c r="F32" i="4"/>
  <c r="F31" i="4"/>
  <c r="F30" i="4"/>
  <c r="F29" i="4"/>
  <c r="F27" i="4"/>
  <c r="F25" i="4"/>
  <c r="F24" i="4"/>
  <c r="F23" i="4"/>
  <c r="F22" i="4"/>
  <c r="F21" i="4"/>
  <c r="F20" i="4"/>
  <c r="F18" i="4"/>
  <c r="K62" i="4"/>
  <c r="J62" i="4"/>
  <c r="I62" i="4"/>
  <c r="J56" i="4"/>
  <c r="I56" i="4"/>
  <c r="J55" i="4"/>
  <c r="I55" i="4"/>
  <c r="J54" i="4"/>
  <c r="I54" i="4"/>
  <c r="J53" i="4"/>
  <c r="I53" i="4"/>
  <c r="J52" i="4"/>
  <c r="I52" i="4"/>
  <c r="J51" i="4"/>
  <c r="I51" i="4"/>
  <c r="J50" i="4"/>
  <c r="I50" i="4"/>
  <c r="J49" i="4"/>
  <c r="I49" i="4"/>
  <c r="J48" i="4"/>
  <c r="I48" i="4"/>
  <c r="J47" i="4"/>
  <c r="I47" i="4"/>
  <c r="J45" i="4"/>
  <c r="I45" i="4"/>
  <c r="J43" i="4"/>
  <c r="I43" i="4"/>
  <c r="J42" i="4"/>
  <c r="I42" i="4"/>
  <c r="J40" i="4"/>
  <c r="I40" i="4"/>
  <c r="J39" i="4"/>
  <c r="I39" i="4"/>
  <c r="J38" i="4"/>
  <c r="I38" i="4"/>
  <c r="J37" i="4"/>
  <c r="I37" i="4"/>
  <c r="J36" i="4"/>
  <c r="I36" i="4"/>
  <c r="J35" i="4"/>
  <c r="I35" i="4"/>
  <c r="J34" i="4"/>
  <c r="I34" i="4"/>
  <c r="J33" i="4"/>
  <c r="I33" i="4"/>
  <c r="J32" i="4"/>
  <c r="I32" i="4"/>
  <c r="J31" i="4"/>
  <c r="I31" i="4"/>
  <c r="J30" i="4"/>
  <c r="I30" i="4"/>
  <c r="J29" i="4"/>
  <c r="I29" i="4"/>
  <c r="J28" i="4"/>
  <c r="I28" i="4"/>
  <c r="J27" i="4"/>
  <c r="I27" i="4"/>
  <c r="J26" i="4"/>
  <c r="I26" i="4"/>
  <c r="J25" i="4"/>
  <c r="I25" i="4"/>
  <c r="J24" i="4"/>
  <c r="I24" i="4"/>
  <c r="J23" i="4"/>
  <c r="I23" i="4"/>
  <c r="J22" i="4"/>
  <c r="I22" i="4"/>
  <c r="J21" i="4"/>
  <c r="I21" i="4"/>
  <c r="J20" i="4"/>
  <c r="I20" i="4"/>
  <c r="J19" i="4"/>
  <c r="I19" i="4"/>
  <c r="J18" i="4"/>
  <c r="I18" i="4"/>
  <c r="J16" i="4"/>
  <c r="I16" i="4"/>
  <c r="F16" i="4"/>
  <c r="J15" i="4"/>
  <c r="I15" i="4"/>
  <c r="F15" i="4"/>
  <c r="J14" i="4"/>
  <c r="I14" i="4"/>
  <c r="F14" i="4"/>
  <c r="J13" i="4"/>
  <c r="I13" i="4"/>
  <c r="F13" i="4"/>
  <c r="J12" i="4"/>
  <c r="I12" i="4"/>
  <c r="F12" i="4"/>
  <c r="J11" i="4"/>
  <c r="I11" i="4"/>
  <c r="F11" i="4"/>
  <c r="J10" i="4"/>
  <c r="I10" i="4"/>
  <c r="J9" i="4"/>
  <c r="I9" i="4"/>
  <c r="F9" i="4"/>
  <c r="K44" i="4" l="1"/>
  <c r="K46" i="4"/>
  <c r="K41" i="4"/>
  <c r="K36" i="4"/>
  <c r="K38" i="4"/>
  <c r="K45" i="4"/>
  <c r="K22" i="4"/>
  <c r="K11" i="4"/>
  <c r="K15" i="4"/>
  <c r="K27" i="4"/>
  <c r="K50" i="4"/>
  <c r="K20" i="4"/>
  <c r="K31" i="4"/>
  <c r="K55" i="4"/>
  <c r="K10" i="4"/>
  <c r="K19" i="4"/>
  <c r="K24" i="4"/>
  <c r="K26" i="4"/>
  <c r="K35" i="4"/>
  <c r="K40" i="4"/>
  <c r="K43" i="4"/>
  <c r="K54" i="4"/>
  <c r="K12" i="4"/>
  <c r="K14" i="4"/>
  <c r="K23" i="4"/>
  <c r="K28" i="4"/>
  <c r="K30" i="4"/>
  <c r="K39" i="4"/>
  <c r="K47" i="4"/>
  <c r="K49" i="4"/>
  <c r="K16" i="4"/>
  <c r="K18" i="4"/>
  <c r="K32" i="4"/>
  <c r="K34" i="4"/>
  <c r="K51" i="4"/>
  <c r="K53" i="4"/>
  <c r="K21" i="4"/>
  <c r="K42" i="4"/>
  <c r="K48" i="4"/>
  <c r="K52" i="4"/>
  <c r="K56" i="4"/>
  <c r="K9" i="4"/>
  <c r="K13" i="4"/>
  <c r="K25" i="4"/>
  <c r="K29" i="4"/>
  <c r="K33" i="4"/>
  <c r="K37" i="4"/>
</calcChain>
</file>

<file path=xl/sharedStrings.xml><?xml version="1.0" encoding="utf-8"?>
<sst xmlns="http://schemas.openxmlformats.org/spreadsheetml/2006/main" count="85" uniqueCount="40">
  <si>
    <t>A - Centro storico</t>
  </si>
  <si>
    <t>B - Completamento</t>
  </si>
  <si>
    <t>C - Espansione</t>
  </si>
  <si>
    <t>E - Agricola</t>
  </si>
  <si>
    <t>+</t>
  </si>
  <si>
    <t>Urbanizzazione primaria (€/mq)</t>
  </si>
  <si>
    <t>Urbanizzazione secondaria (€/mq)</t>
  </si>
  <si>
    <t>Totale (€/mq)</t>
  </si>
  <si>
    <t>LEGENDA:</t>
  </si>
  <si>
    <t>RISTRUTTURAZIONE PER ATTIVITA' PRODUTTIVE</t>
  </si>
  <si>
    <t>Calcolo del contributo per l'incidenza delle opere di urbanizzazione 1ˆ e 2ˆ relativi ad interventi di ristrutturazione per attività produttive</t>
  </si>
  <si>
    <t>Urbanizzazione primaria  (€/mc)</t>
  </si>
  <si>
    <t>Urbanizzazione secondaria (€/mc)</t>
  </si>
  <si>
    <t>Totale (€/mc)</t>
  </si>
  <si>
    <t xml:space="preserve">IMPORTO DA VERSARE </t>
  </si>
  <si>
    <t>I dati rilevati dalla presente tabella hanno una valore puramente indicativo, prima di pagare gli oneri dovrà essere effettuata una verifica da parte dell'ufficio tecnico comunale</t>
  </si>
  <si>
    <t>CALCOLO:</t>
  </si>
  <si>
    <t>N.B. riportare le tariffe relative alla ZTO come da tabella</t>
  </si>
  <si>
    <t xml:space="preserve">INSERIRE A LATO LA SUPERFICIE OGGETTO DELL'INTERVENTO </t>
  </si>
  <si>
    <t>Allegato Sub.B alla delibera di Giunta Comunale n. 32 del 19/03/2021</t>
  </si>
  <si>
    <t>Destinazione di zona e tipo di attività</t>
  </si>
  <si>
    <t>Diverse situazioni</t>
  </si>
  <si>
    <t>INCIDENZA ONERI DI URBANIZZAZIONE (DGC 118/2015)</t>
  </si>
  <si>
    <t>INDICENZA ONERI URBANIZZAZIONE aggiornati</t>
  </si>
  <si>
    <t>CORRETTIVO (Art.16 comma 6 DPR 380/2000)</t>
  </si>
  <si>
    <t>AGRICOLTURA</t>
  </si>
  <si>
    <t>in funzione del fondo</t>
  </si>
  <si>
    <t>non in funzione del fondo</t>
  </si>
  <si>
    <t>imprenditore agricolo a titolo principale</t>
  </si>
  <si>
    <t>imprenditore agricolo diverso</t>
  </si>
  <si>
    <t>ARTIGIANATO</t>
  </si>
  <si>
    <t>artigianato artistico e di servizio</t>
  </si>
  <si>
    <t>INDUSTRIA</t>
  </si>
  <si>
    <t>D - Produttiva</t>
  </si>
  <si>
    <t>intervento agrindustriale - completamento</t>
  </si>
  <si>
    <t>interv. Artig. Zone Completamento</t>
  </si>
  <si>
    <t>interv. Industriali - Zone Completamento</t>
  </si>
  <si>
    <r>
      <rPr>
        <b/>
        <sz val="26"/>
        <rFont val="Calibri"/>
        <family val="2"/>
        <scheme val="minor"/>
      </rPr>
      <t xml:space="preserve">Correttivo art. 16 comma 6 D.P.R. 380/2000: </t>
    </r>
    <r>
      <rPr>
        <sz val="26"/>
        <rFont val="Calibri"/>
        <family val="2"/>
        <scheme val="minor"/>
      </rPr>
      <t xml:space="preserve">  (+ 6,7%)</t>
    </r>
  </si>
  <si>
    <t>ALLEGATO SUB B</t>
  </si>
  <si>
    <t>Tabella 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</si>
</sst>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0.0%"/>
  </numFmts>
  <fonts count="2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</font>
    <font>
      <b/>
      <sz val="22"/>
      <color indexed="8"/>
      <name val="Calibri"/>
      <family val="2"/>
    </font>
    <font>
      <sz val="22"/>
      <color indexed="8"/>
      <name val="Calibri"/>
      <family val="2"/>
    </font>
    <font>
      <b/>
      <sz val="22"/>
      <name val="Calibri"/>
      <family val="2"/>
    </font>
    <font>
      <b/>
      <sz val="24"/>
      <color indexed="8"/>
      <name val="Calibri"/>
      <family val="2"/>
    </font>
    <font>
      <sz val="22"/>
      <name val="Calibri"/>
      <family val="2"/>
    </font>
    <font>
      <b/>
      <sz val="2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indexed="8"/>
      <name val="Calibri"/>
      <family val="2"/>
    </font>
    <font>
      <sz val="20"/>
      <name val="Calibri"/>
      <family val="2"/>
    </font>
    <font>
      <sz val="22"/>
      <color theme="1"/>
      <name val="Calibri"/>
      <family val="2"/>
      <scheme val="minor"/>
    </font>
    <font>
      <b/>
      <i/>
      <sz val="30"/>
      <color indexed="8"/>
      <name val="Calibri"/>
      <family val="2"/>
    </font>
    <font>
      <sz val="26"/>
      <color indexed="8"/>
      <name val="Calibri"/>
      <family val="2"/>
    </font>
    <font>
      <sz val="26"/>
      <name val="Calibri"/>
      <family val="2"/>
    </font>
    <font>
      <b/>
      <sz val="26"/>
      <name val="Calibri"/>
      <family val="2"/>
      <scheme val="minor"/>
    </font>
    <font>
      <b/>
      <sz val="26"/>
      <name val="Calibri"/>
      <family val="2"/>
    </font>
    <font>
      <sz val="26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30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i/>
      <sz val="24"/>
      <color indexed="8"/>
      <name val="Calibri"/>
      <family val="2"/>
    </font>
    <font>
      <b/>
      <sz val="28"/>
      <color indexed="8"/>
      <name val="Calibri"/>
      <family val="2"/>
    </font>
    <font>
      <b/>
      <sz val="2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7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64" fontId="1" fillId="0" borderId="0" xfId="3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9" fontId="1" fillId="0" borderId="0" xfId="2" applyFont="1" applyFill="1" applyBorder="1" applyAlignment="1">
      <alignment horizontal="left" vertical="center"/>
    </xf>
    <xf numFmtId="165" fontId="1" fillId="0" borderId="0" xfId="2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164" fontId="0" fillId="0" borderId="0" xfId="3" applyFont="1" applyFill="1" applyBorder="1" applyAlignment="1">
      <alignment horizontal="right" vertical="center"/>
    </xf>
    <xf numFmtId="164" fontId="0" fillId="0" borderId="0" xfId="0" applyNumberFormat="1" applyAlignment="1">
      <alignment horizontal="center" vertical="center"/>
    </xf>
    <xf numFmtId="43" fontId="2" fillId="0" borderId="0" xfId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64" fontId="4" fillId="0" borderId="0" xfId="0" applyNumberFormat="1" applyFont="1" applyAlignment="1">
      <alignment vertical="center"/>
    </xf>
    <xf numFmtId="164" fontId="4" fillId="0" borderId="6" xfId="3" applyFont="1" applyBorder="1" applyAlignment="1">
      <alignment vertical="center"/>
    </xf>
    <xf numFmtId="164" fontId="4" fillId="0" borderId="7" xfId="3" applyFont="1" applyBorder="1" applyAlignment="1">
      <alignment vertical="center"/>
    </xf>
    <xf numFmtId="164" fontId="4" fillId="0" borderId="8" xfId="3" applyFont="1" applyBorder="1" applyAlignment="1">
      <alignment vertical="center"/>
    </xf>
    <xf numFmtId="164" fontId="4" fillId="0" borderId="9" xfId="3" applyFont="1" applyBorder="1" applyAlignment="1">
      <alignment vertical="center"/>
    </xf>
    <xf numFmtId="164" fontId="4" fillId="0" borderId="10" xfId="3" applyFont="1" applyBorder="1" applyAlignment="1">
      <alignment vertical="center"/>
    </xf>
    <xf numFmtId="164" fontId="4" fillId="0" borderId="11" xfId="3" applyFont="1" applyBorder="1" applyAlignment="1">
      <alignment vertical="center"/>
    </xf>
    <xf numFmtId="164" fontId="4" fillId="0" borderId="12" xfId="3" applyFont="1" applyBorder="1" applyAlignment="1">
      <alignment vertical="center"/>
    </xf>
    <xf numFmtId="164" fontId="4" fillId="0" borderId="13" xfId="3" applyFont="1" applyBorder="1" applyAlignment="1">
      <alignment vertical="center"/>
    </xf>
    <xf numFmtId="164" fontId="4" fillId="0" borderId="14" xfId="3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43" fontId="7" fillId="0" borderId="0" xfId="1" applyFont="1" applyFill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4" xfId="3" applyFont="1" applyBorder="1" applyAlignment="1">
      <alignment vertical="center"/>
    </xf>
    <xf numFmtId="164" fontId="4" fillId="0" borderId="3" xfId="3" applyFont="1" applyBorder="1" applyAlignment="1">
      <alignment vertical="center"/>
    </xf>
    <xf numFmtId="164" fontId="4" fillId="0" borderId="5" xfId="3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164" fontId="10" fillId="0" borderId="0" xfId="3" applyFont="1" applyFill="1" applyBorder="1" applyAlignment="1">
      <alignment vertical="center"/>
    </xf>
    <xf numFmtId="164" fontId="9" fillId="0" borderId="0" xfId="3" applyFont="1" applyFill="1" applyBorder="1" applyAlignment="1">
      <alignment horizontal="right" vertical="center"/>
    </xf>
    <xf numFmtId="9" fontId="10" fillId="0" borderId="0" xfId="2" applyFont="1" applyFill="1" applyBorder="1" applyAlignment="1">
      <alignment horizontal="left" vertical="center"/>
    </xf>
    <xf numFmtId="164" fontId="9" fillId="0" borderId="0" xfId="0" applyNumberFormat="1" applyFont="1" applyAlignment="1">
      <alignment horizontal="center" vertical="center"/>
    </xf>
    <xf numFmtId="165" fontId="10" fillId="0" borderId="0" xfId="2" applyNumberFormat="1" applyFont="1" applyFill="1" applyBorder="1" applyAlignment="1">
      <alignment horizontal="left" vertical="center"/>
    </xf>
    <xf numFmtId="164" fontId="9" fillId="0" borderId="0" xfId="0" applyNumberFormat="1" applyFont="1" applyAlignment="1">
      <alignment vertical="center"/>
    </xf>
    <xf numFmtId="43" fontId="11" fillId="0" borderId="0" xfId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9" fillId="0" borderId="31" xfId="0" applyFont="1" applyBorder="1" applyAlignment="1">
      <alignment horizontal="center" vertical="center" wrapText="1"/>
    </xf>
    <xf numFmtId="0" fontId="19" fillId="0" borderId="32" xfId="0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164" fontId="4" fillId="0" borderId="0" xfId="3" applyFont="1" applyBorder="1" applyAlignment="1">
      <alignment vertical="center"/>
    </xf>
    <xf numFmtId="164" fontId="14" fillId="0" borderId="0" xfId="3" applyFont="1" applyFill="1" applyBorder="1" applyAlignment="1">
      <alignment horizontal="right" vertical="center"/>
    </xf>
    <xf numFmtId="9" fontId="14" fillId="0" borderId="0" xfId="2" applyFont="1" applyFill="1" applyBorder="1" applyAlignment="1">
      <alignment horizontal="left" vertical="center"/>
    </xf>
    <xf numFmtId="164" fontId="4" fillId="0" borderId="0" xfId="0" applyNumberFormat="1" applyFont="1" applyAlignment="1">
      <alignment horizontal="center" vertical="center"/>
    </xf>
    <xf numFmtId="164" fontId="15" fillId="0" borderId="0" xfId="3" applyFont="1" applyFill="1" applyBorder="1" applyAlignment="1">
      <alignment horizontal="right" vertical="center"/>
    </xf>
    <xf numFmtId="9" fontId="15" fillId="0" borderId="0" xfId="2" applyFont="1" applyFill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164" fontId="17" fillId="0" borderId="0" xfId="3" applyFont="1" applyFill="1" applyBorder="1" applyAlignment="1">
      <alignment vertical="center"/>
    </xf>
    <xf numFmtId="164" fontId="19" fillId="2" borderId="35" xfId="3" applyFont="1" applyFill="1" applyBorder="1" applyAlignment="1">
      <alignment horizontal="center" vertical="center"/>
    </xf>
    <xf numFmtId="164" fontId="19" fillId="2" borderId="36" xfId="3" applyFont="1" applyFill="1" applyBorder="1" applyAlignment="1">
      <alignment horizontal="center" vertical="center"/>
    </xf>
    <xf numFmtId="164" fontId="19" fillId="2" borderId="37" xfId="3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164" fontId="4" fillId="0" borderId="27" xfId="3" applyFont="1" applyBorder="1" applyAlignment="1">
      <alignment vertical="center"/>
    </xf>
    <xf numFmtId="164" fontId="4" fillId="0" borderId="29" xfId="3" applyFont="1" applyBorder="1" applyAlignment="1">
      <alignment vertical="center"/>
    </xf>
    <xf numFmtId="164" fontId="4" fillId="0" borderId="30" xfId="3" applyFont="1" applyBorder="1" applyAlignment="1">
      <alignment vertical="center"/>
    </xf>
    <xf numFmtId="164" fontId="4" fillId="0" borderId="31" xfId="3" applyFont="1" applyBorder="1" applyAlignment="1">
      <alignment vertical="center"/>
    </xf>
    <xf numFmtId="164" fontId="4" fillId="0" borderId="32" xfId="3" applyFont="1" applyBorder="1" applyAlignment="1">
      <alignment vertical="center"/>
    </xf>
    <xf numFmtId="164" fontId="4" fillId="0" borderId="33" xfId="3" applyFont="1" applyBorder="1" applyAlignment="1">
      <alignment vertical="center"/>
    </xf>
    <xf numFmtId="164" fontId="4" fillId="0" borderId="27" xfId="0" applyNumberFormat="1" applyFont="1" applyBorder="1" applyAlignment="1">
      <alignment horizontal="center" vertical="center"/>
    </xf>
    <xf numFmtId="164" fontId="4" fillId="0" borderId="31" xfId="0" applyNumberFormat="1" applyFont="1" applyBorder="1" applyAlignment="1">
      <alignment horizontal="center" vertical="center"/>
    </xf>
    <xf numFmtId="164" fontId="4" fillId="0" borderId="38" xfId="3" applyFont="1" applyBorder="1" applyAlignment="1">
      <alignment vertical="center"/>
    </xf>
    <xf numFmtId="164" fontId="4" fillId="0" borderId="39" xfId="3" applyFont="1" applyBorder="1" applyAlignment="1">
      <alignment vertical="center"/>
    </xf>
    <xf numFmtId="164" fontId="4" fillId="0" borderId="40" xfId="3" applyFont="1" applyBorder="1" applyAlignment="1">
      <alignment vertical="center"/>
    </xf>
    <xf numFmtId="164" fontId="4" fillId="0" borderId="41" xfId="3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164" fontId="4" fillId="0" borderId="42" xfId="3" applyFont="1" applyBorder="1" applyAlignment="1">
      <alignment vertical="center"/>
    </xf>
    <xf numFmtId="0" fontId="4" fillId="0" borderId="12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164" fontId="4" fillId="0" borderId="3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left" vertical="top" wrapText="1"/>
    </xf>
    <xf numFmtId="0" fontId="4" fillId="0" borderId="15" xfId="0" applyFont="1" applyBorder="1" applyAlignment="1">
      <alignment vertical="center"/>
    </xf>
    <xf numFmtId="0" fontId="4" fillId="0" borderId="3" xfId="0" applyFont="1" applyBorder="1" applyAlignment="1">
      <alignment horizontal="left" vertical="top" wrapText="1"/>
    </xf>
    <xf numFmtId="0" fontId="4" fillId="0" borderId="9" xfId="0" applyFont="1" applyBorder="1" applyAlignment="1">
      <alignment vertical="center" wrapText="1"/>
    </xf>
    <xf numFmtId="164" fontId="4" fillId="0" borderId="45" xfId="3" applyFont="1" applyBorder="1" applyAlignment="1">
      <alignment vertical="center"/>
    </xf>
    <xf numFmtId="0" fontId="3" fillId="0" borderId="4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164" fontId="4" fillId="0" borderId="48" xfId="0" applyNumberFormat="1" applyFont="1" applyBorder="1" applyAlignment="1">
      <alignment horizontal="center" vertical="center"/>
    </xf>
    <xf numFmtId="164" fontId="4" fillId="0" borderId="48" xfId="3" applyFont="1" applyBorder="1" applyAlignment="1">
      <alignment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center" wrapText="1"/>
    </xf>
    <xf numFmtId="0" fontId="4" fillId="0" borderId="43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44" xfId="0" applyFont="1" applyBorder="1" applyAlignment="1">
      <alignment horizontal="left" vertical="center" wrapText="1"/>
    </xf>
    <xf numFmtId="164" fontId="23" fillId="0" borderId="6" xfId="0" applyNumberFormat="1" applyFont="1" applyBorder="1" applyAlignment="1">
      <alignment horizontal="center" vertical="center"/>
    </xf>
    <xf numFmtId="164" fontId="23" fillId="0" borderId="12" xfId="0" applyNumberFormat="1" applyFont="1" applyBorder="1" applyAlignment="1">
      <alignment horizontal="center" vertical="center"/>
    </xf>
    <xf numFmtId="164" fontId="23" fillId="0" borderId="7" xfId="0" applyNumberFormat="1" applyFont="1" applyBorder="1" applyAlignment="1">
      <alignment horizontal="center" vertical="center"/>
    </xf>
    <xf numFmtId="164" fontId="23" fillId="0" borderId="13" xfId="0" applyNumberFormat="1" applyFont="1" applyBorder="1" applyAlignment="1">
      <alignment horizontal="center" vertical="center"/>
    </xf>
    <xf numFmtId="164" fontId="23" fillId="0" borderId="8" xfId="0" applyNumberFormat="1" applyFont="1" applyBorder="1" applyAlignment="1">
      <alignment horizontal="center" vertical="center"/>
    </xf>
    <xf numFmtId="164" fontId="23" fillId="0" borderId="14" xfId="0" applyNumberFormat="1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34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164" fontId="14" fillId="0" borderId="24" xfId="3" applyFont="1" applyFill="1" applyBorder="1" applyAlignment="1">
      <alignment horizontal="right" vertical="center"/>
    </xf>
    <xf numFmtId="164" fontId="14" fillId="0" borderId="17" xfId="3" applyFont="1" applyFill="1" applyBorder="1" applyAlignment="1">
      <alignment horizontal="right" vertical="center"/>
    </xf>
    <xf numFmtId="164" fontId="14" fillId="0" borderId="0" xfId="3" applyFont="1" applyFill="1" applyBorder="1" applyAlignment="1">
      <alignment horizontal="right" vertical="center"/>
    </xf>
    <xf numFmtId="165" fontId="14" fillId="0" borderId="25" xfId="2" applyNumberFormat="1" applyFont="1" applyFill="1" applyBorder="1" applyAlignment="1">
      <alignment horizontal="left" vertical="center"/>
    </xf>
    <xf numFmtId="165" fontId="14" fillId="0" borderId="26" xfId="2" applyNumberFormat="1" applyFont="1" applyFill="1" applyBorder="1" applyAlignment="1">
      <alignment horizontal="left" vertical="center"/>
    </xf>
    <xf numFmtId="165" fontId="14" fillId="0" borderId="0" xfId="2" applyNumberFormat="1" applyFont="1" applyFill="1" applyBorder="1" applyAlignment="1">
      <alignment horizontal="left" vertical="center"/>
    </xf>
    <xf numFmtId="0" fontId="24" fillId="2" borderId="21" xfId="0" applyFont="1" applyFill="1" applyBorder="1" applyAlignment="1">
      <alignment horizontal="center" vertical="center"/>
    </xf>
    <xf numFmtId="0" fontId="24" fillId="2" borderId="19" xfId="0" applyFont="1" applyFill="1" applyBorder="1" applyAlignment="1">
      <alignment horizontal="center" vertical="center"/>
    </xf>
    <xf numFmtId="0" fontId="24" fillId="2" borderId="2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</cellXfs>
  <cellStyles count="4">
    <cellStyle name="Migliaia" xfId="1" builtinId="3"/>
    <cellStyle name="Normale" xfId="0" builtinId="0"/>
    <cellStyle name="Percentuale" xfId="2" builtinId="5"/>
    <cellStyle name="Valuta" xfId="3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73"/>
  <sheetViews>
    <sheetView tabSelected="1" zoomScale="44" zoomScaleNormal="44" workbookViewId="0">
      <selection activeCell="M5" sqref="M5"/>
    </sheetView>
  </sheetViews>
  <sheetFormatPr defaultColWidth="9.140625" defaultRowHeight="15" x14ac:dyDescent="0.25"/>
  <cols>
    <col min="1" max="1" width="36.140625" style="3" customWidth="1"/>
    <col min="2" max="2" width="42.7109375" style="3" customWidth="1"/>
    <col min="3" max="3" width="47.140625" style="3" customWidth="1"/>
    <col min="4" max="4" width="29.5703125" style="1" bestFit="1" customWidth="1"/>
    <col min="5" max="5" width="28" style="1" bestFit="1" customWidth="1"/>
    <col min="6" max="6" width="21" style="1" customWidth="1"/>
    <col min="7" max="7" width="7.5703125" style="1" bestFit="1" customWidth="1"/>
    <col min="8" max="8" width="25.7109375" style="1" customWidth="1"/>
    <col min="9" max="9" width="38.42578125" style="2" customWidth="1"/>
    <col min="10" max="10" width="39" style="1" customWidth="1"/>
    <col min="11" max="11" width="39.28515625" style="1" customWidth="1"/>
    <col min="12" max="12" width="22.28515625" style="1" customWidth="1"/>
    <col min="13" max="13" width="25.7109375" style="1" customWidth="1"/>
    <col min="14" max="14" width="36.85546875" style="1" bestFit="1" customWidth="1"/>
    <col min="15" max="15" width="42.28515625" style="1" bestFit="1" customWidth="1"/>
    <col min="16" max="16" width="31.28515625" style="1" bestFit="1" customWidth="1"/>
    <col min="17" max="18" width="17.28515625" style="1" customWidth="1"/>
    <col min="19" max="16384" width="9.140625" style="1"/>
  </cols>
  <sheetData>
    <row r="1" spans="1:18" ht="36" x14ac:dyDescent="0.25">
      <c r="A1" s="168" t="s">
        <v>19</v>
      </c>
      <c r="B1" s="168"/>
      <c r="C1" s="169"/>
      <c r="D1" s="169"/>
      <c r="E1" s="169"/>
      <c r="F1" s="169"/>
    </row>
    <row r="3" spans="1:18" ht="39" x14ac:dyDescent="0.25">
      <c r="A3" s="47" t="s">
        <v>38</v>
      </c>
      <c r="B3" s="47"/>
      <c r="C3" s="70" t="s">
        <v>39</v>
      </c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2"/>
      <c r="R3" s="2"/>
    </row>
    <row r="4" spans="1:18" ht="39" x14ac:dyDescent="0.25">
      <c r="L4" s="47"/>
      <c r="M4" s="47"/>
      <c r="N4" s="47"/>
      <c r="O4" s="47"/>
      <c r="P4" s="47"/>
    </row>
    <row r="5" spans="1:18" s="12" customFormat="1" ht="39" x14ac:dyDescent="0.25">
      <c r="A5" s="163" t="s">
        <v>9</v>
      </c>
      <c r="B5" s="164"/>
      <c r="C5" s="164"/>
      <c r="D5" s="164"/>
      <c r="E5" s="164"/>
      <c r="F5" s="164"/>
      <c r="G5" s="164"/>
      <c r="H5" s="164"/>
      <c r="I5" s="164"/>
      <c r="J5" s="164"/>
      <c r="K5" s="165"/>
      <c r="L5" s="47"/>
      <c r="M5" s="47"/>
      <c r="N5" s="47"/>
      <c r="O5" s="47"/>
      <c r="P5" s="47"/>
      <c r="Q5" s="26"/>
      <c r="R5" s="26"/>
    </row>
    <row r="6" spans="1:18" s="12" customFormat="1" ht="39.75" thickBot="1" x14ac:dyDescent="0.3">
      <c r="A6" s="166" t="s">
        <v>10</v>
      </c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47"/>
      <c r="M6" s="47"/>
      <c r="N6" s="47"/>
      <c r="O6" s="47"/>
      <c r="P6" s="47"/>
      <c r="Q6" s="27"/>
      <c r="R6" s="27"/>
    </row>
    <row r="7" spans="1:18" s="12" customFormat="1" ht="72.75" customHeight="1" x14ac:dyDescent="0.25">
      <c r="A7" s="147" t="s">
        <v>20</v>
      </c>
      <c r="B7" s="159" t="s">
        <v>21</v>
      </c>
      <c r="C7" s="160"/>
      <c r="D7" s="149" t="s">
        <v>22</v>
      </c>
      <c r="E7" s="150"/>
      <c r="F7" s="151"/>
      <c r="G7" s="152" t="s">
        <v>24</v>
      </c>
      <c r="H7" s="153"/>
      <c r="I7" s="156" t="s">
        <v>23</v>
      </c>
      <c r="J7" s="157"/>
      <c r="K7" s="158"/>
      <c r="L7" s="47"/>
      <c r="M7" s="47"/>
      <c r="N7" s="47"/>
      <c r="O7" s="47"/>
      <c r="P7" s="47"/>
      <c r="Q7" s="28"/>
      <c r="R7" s="26"/>
    </row>
    <row r="8" spans="1:18" s="12" customFormat="1" ht="96.75" customHeight="1" thickBot="1" x14ac:dyDescent="0.3">
      <c r="A8" s="148"/>
      <c r="B8" s="161"/>
      <c r="C8" s="162"/>
      <c r="D8" s="13" t="s">
        <v>5</v>
      </c>
      <c r="E8" s="14" t="s">
        <v>6</v>
      </c>
      <c r="F8" s="15" t="s">
        <v>7</v>
      </c>
      <c r="G8" s="154"/>
      <c r="H8" s="155"/>
      <c r="I8" s="93" t="s">
        <v>5</v>
      </c>
      <c r="J8" s="14" t="s">
        <v>6</v>
      </c>
      <c r="K8" s="94" t="s">
        <v>7</v>
      </c>
      <c r="L8" s="47"/>
      <c r="M8" s="47"/>
      <c r="N8" s="47"/>
      <c r="O8" s="47"/>
      <c r="P8" s="47"/>
      <c r="Q8" s="28"/>
      <c r="R8" s="26"/>
    </row>
    <row r="9" spans="1:18" s="12" customFormat="1" ht="39.75" thickBot="1" x14ac:dyDescent="0.3">
      <c r="A9" s="86" t="s">
        <v>0</v>
      </c>
      <c r="B9" s="109"/>
      <c r="C9" s="110"/>
      <c r="D9" s="84">
        <v>6.85</v>
      </c>
      <c r="E9" s="75">
        <v>0.85</v>
      </c>
      <c r="F9" s="76">
        <f>D9+E9</f>
        <v>7.6999999999999993</v>
      </c>
      <c r="G9" s="138" t="s">
        <v>4</v>
      </c>
      <c r="H9" s="141">
        <v>6.7000000000000004E-2</v>
      </c>
      <c r="I9" s="78">
        <f>D9+(D9*H$9)</f>
        <v>7.3089499999999994</v>
      </c>
      <c r="J9" s="75">
        <f>E9+(E9*H$9)</f>
        <v>0.90694999999999992</v>
      </c>
      <c r="K9" s="92">
        <f>I9+J9</f>
        <v>8.2158999999999995</v>
      </c>
      <c r="L9" s="47"/>
      <c r="M9" s="47"/>
      <c r="N9" s="47"/>
      <c r="O9" s="47"/>
      <c r="P9" s="47"/>
      <c r="Q9" s="30"/>
      <c r="R9" s="16"/>
    </row>
    <row r="10" spans="1:18" s="12" customFormat="1" ht="39" x14ac:dyDescent="0.25">
      <c r="A10" s="101" t="s">
        <v>25</v>
      </c>
      <c r="B10" s="97" t="s">
        <v>28</v>
      </c>
      <c r="C10" s="83" t="s">
        <v>26</v>
      </c>
      <c r="D10" s="79"/>
      <c r="E10" s="72"/>
      <c r="F10" s="73"/>
      <c r="G10" s="139"/>
      <c r="H10" s="142"/>
      <c r="I10" s="29">
        <f t="shared" ref="I10:I56" si="0">D10+(D10*H$9)</f>
        <v>0</v>
      </c>
      <c r="J10" s="18">
        <f t="shared" ref="J10:J56" si="1">E10+(E10*H$9)</f>
        <v>0</v>
      </c>
      <c r="K10" s="19">
        <f t="shared" ref="K10:K56" si="2">I10+J10</f>
        <v>0</v>
      </c>
      <c r="L10" s="47"/>
      <c r="M10" s="47"/>
      <c r="N10" s="47"/>
      <c r="O10" s="47"/>
      <c r="P10" s="47"/>
      <c r="Q10" s="30"/>
      <c r="R10" s="16"/>
    </row>
    <row r="11" spans="1:18" s="12" customFormat="1" ht="39.75" thickBot="1" x14ac:dyDescent="0.3">
      <c r="A11" s="101"/>
      <c r="B11" s="97"/>
      <c r="C11" s="83" t="s">
        <v>27</v>
      </c>
      <c r="D11" s="80">
        <v>2.04</v>
      </c>
      <c r="E11" s="24">
        <v>0.24</v>
      </c>
      <c r="F11" s="25">
        <f t="shared" ref="F11:F16" si="3">D11+E11</f>
        <v>2.2800000000000002</v>
      </c>
      <c r="G11" s="139"/>
      <c r="H11" s="142"/>
      <c r="I11" s="32">
        <f t="shared" si="0"/>
        <v>2.1766800000000002</v>
      </c>
      <c r="J11" s="24">
        <f t="shared" si="1"/>
        <v>0.25607999999999997</v>
      </c>
      <c r="K11" s="25">
        <f t="shared" si="2"/>
        <v>2.43276</v>
      </c>
      <c r="L11" s="47"/>
      <c r="M11" s="47"/>
      <c r="N11" s="47"/>
      <c r="O11" s="47"/>
      <c r="P11" s="47"/>
      <c r="Q11" s="30"/>
      <c r="R11" s="16"/>
    </row>
    <row r="12" spans="1:18" s="12" customFormat="1" ht="39" x14ac:dyDescent="0.25">
      <c r="A12" s="101"/>
      <c r="B12" s="97" t="s">
        <v>29</v>
      </c>
      <c r="C12" s="83" t="s">
        <v>26</v>
      </c>
      <c r="D12" s="81">
        <v>4.09</v>
      </c>
      <c r="E12" s="18">
        <v>0.5</v>
      </c>
      <c r="F12" s="19">
        <f t="shared" si="3"/>
        <v>4.59</v>
      </c>
      <c r="G12" s="139"/>
      <c r="H12" s="143"/>
      <c r="I12" s="29">
        <f t="shared" si="0"/>
        <v>4.3640299999999996</v>
      </c>
      <c r="J12" s="18">
        <f t="shared" si="1"/>
        <v>0.53349999999999997</v>
      </c>
      <c r="K12" s="19">
        <f t="shared" si="2"/>
        <v>4.8975299999999997</v>
      </c>
      <c r="L12" s="47"/>
      <c r="M12" s="47"/>
      <c r="N12" s="47"/>
      <c r="O12" s="47"/>
      <c r="P12" s="47"/>
      <c r="Q12" s="30"/>
      <c r="R12" s="16"/>
    </row>
    <row r="13" spans="1:18" s="12" customFormat="1" ht="39.75" thickBot="1" x14ac:dyDescent="0.3">
      <c r="A13" s="101"/>
      <c r="B13" s="97"/>
      <c r="C13" s="83" t="s">
        <v>27</v>
      </c>
      <c r="D13" s="82">
        <v>6.85</v>
      </c>
      <c r="E13" s="33">
        <v>0.85</v>
      </c>
      <c r="F13" s="35">
        <f t="shared" si="3"/>
        <v>7.6999999999999993</v>
      </c>
      <c r="G13" s="139"/>
      <c r="H13" s="143"/>
      <c r="I13" s="32">
        <f t="shared" si="0"/>
        <v>7.3089499999999994</v>
      </c>
      <c r="J13" s="24">
        <f t="shared" si="1"/>
        <v>0.90694999999999992</v>
      </c>
      <c r="K13" s="25">
        <f t="shared" si="2"/>
        <v>8.2158999999999995</v>
      </c>
      <c r="L13" s="47"/>
      <c r="M13" s="47"/>
      <c r="N13" s="47"/>
      <c r="O13" s="47"/>
      <c r="P13" s="47"/>
      <c r="Q13" s="30"/>
      <c r="R13" s="16"/>
    </row>
    <row r="14" spans="1:18" s="12" customFormat="1" ht="39" x14ac:dyDescent="0.25">
      <c r="A14" s="101" t="s">
        <v>30</v>
      </c>
      <c r="B14" s="97"/>
      <c r="C14" s="98"/>
      <c r="D14" s="81">
        <v>2.64</v>
      </c>
      <c r="E14" s="18">
        <v>0.98</v>
      </c>
      <c r="F14" s="19">
        <f t="shared" si="3"/>
        <v>3.62</v>
      </c>
      <c r="G14" s="140"/>
      <c r="H14" s="143"/>
      <c r="I14" s="29">
        <f t="shared" si="0"/>
        <v>2.8168800000000003</v>
      </c>
      <c r="J14" s="18">
        <f t="shared" si="1"/>
        <v>1.04566</v>
      </c>
      <c r="K14" s="19">
        <f t="shared" si="2"/>
        <v>3.8625400000000001</v>
      </c>
      <c r="L14" s="47"/>
      <c r="M14" s="47"/>
      <c r="N14" s="47"/>
      <c r="O14" s="47"/>
      <c r="P14" s="47"/>
      <c r="Q14" s="30"/>
      <c r="R14" s="16"/>
    </row>
    <row r="15" spans="1:18" s="12" customFormat="1" ht="34.5" customHeight="1" thickBot="1" x14ac:dyDescent="0.3">
      <c r="A15" s="101"/>
      <c r="B15" s="99" t="s">
        <v>31</v>
      </c>
      <c r="C15" s="100"/>
      <c r="D15" s="80">
        <v>1.32</v>
      </c>
      <c r="E15" s="24">
        <v>0.49</v>
      </c>
      <c r="F15" s="25">
        <f t="shared" si="3"/>
        <v>1.81</v>
      </c>
      <c r="G15" s="140"/>
      <c r="H15" s="143"/>
      <c r="I15" s="32">
        <f t="shared" si="0"/>
        <v>1.4084400000000001</v>
      </c>
      <c r="J15" s="24">
        <f t="shared" si="1"/>
        <v>0.52283000000000002</v>
      </c>
      <c r="K15" s="25">
        <f t="shared" si="2"/>
        <v>1.93127</v>
      </c>
      <c r="L15" s="47"/>
      <c r="M15" s="47"/>
      <c r="N15" s="47"/>
      <c r="O15" s="47"/>
      <c r="P15" s="47"/>
      <c r="Q15" s="30"/>
      <c r="R15" s="16"/>
    </row>
    <row r="16" spans="1:18" s="12" customFormat="1" ht="39.75" thickBot="1" x14ac:dyDescent="0.3">
      <c r="A16" s="85" t="s">
        <v>32</v>
      </c>
      <c r="B16" s="104"/>
      <c r="C16" s="105"/>
      <c r="D16" s="74">
        <v>8.58</v>
      </c>
      <c r="E16" s="75">
        <v>6.85</v>
      </c>
      <c r="F16" s="76">
        <f t="shared" si="3"/>
        <v>15.43</v>
      </c>
      <c r="G16" s="139"/>
      <c r="H16" s="143"/>
      <c r="I16" s="78">
        <f t="shared" si="0"/>
        <v>9.1548599999999993</v>
      </c>
      <c r="J16" s="75">
        <f t="shared" si="1"/>
        <v>7.3089499999999994</v>
      </c>
      <c r="K16" s="76">
        <f t="shared" si="2"/>
        <v>16.463809999999999</v>
      </c>
      <c r="L16" s="47"/>
      <c r="M16" s="47"/>
      <c r="N16" s="47"/>
      <c r="O16" s="47"/>
      <c r="P16" s="47"/>
      <c r="Q16" s="30"/>
      <c r="R16" s="16"/>
    </row>
    <row r="17" spans="1:18" s="12" customFormat="1" ht="39.75" thickBot="1" x14ac:dyDescent="0.3">
      <c r="A17" s="106"/>
      <c r="B17" s="106"/>
      <c r="C17" s="106"/>
      <c r="D17" s="106"/>
      <c r="E17" s="106"/>
      <c r="F17" s="106"/>
      <c r="G17" s="140"/>
      <c r="H17" s="143"/>
      <c r="I17" s="95"/>
      <c r="J17" s="96"/>
      <c r="K17" s="96"/>
      <c r="L17" s="47"/>
      <c r="M17" s="47"/>
      <c r="N17" s="47"/>
      <c r="O17" s="47"/>
      <c r="P17" s="47"/>
      <c r="Q17" s="30"/>
      <c r="R17" s="16"/>
    </row>
    <row r="18" spans="1:18" s="12" customFormat="1" ht="39.75" thickBot="1" x14ac:dyDescent="0.3">
      <c r="A18" s="86" t="s">
        <v>1</v>
      </c>
      <c r="B18" s="109"/>
      <c r="C18" s="110"/>
      <c r="D18" s="84">
        <v>1.1299999999999999</v>
      </c>
      <c r="E18" s="75">
        <v>1.18</v>
      </c>
      <c r="F18" s="76">
        <f>D18+E18</f>
        <v>2.3099999999999996</v>
      </c>
      <c r="G18" s="139"/>
      <c r="H18" s="142"/>
      <c r="I18" s="29">
        <f t="shared" si="0"/>
        <v>1.2057099999999998</v>
      </c>
      <c r="J18" s="18">
        <f>E18+(E18*H$9)</f>
        <v>1.2590599999999998</v>
      </c>
      <c r="K18" s="19">
        <f t="shared" si="2"/>
        <v>2.4647699999999997</v>
      </c>
      <c r="L18" s="47"/>
      <c r="M18" s="47"/>
      <c r="N18" s="47"/>
      <c r="O18" s="47"/>
      <c r="P18" s="47"/>
      <c r="Q18" s="30"/>
      <c r="R18" s="16"/>
    </row>
    <row r="19" spans="1:18" s="12" customFormat="1" ht="39" x14ac:dyDescent="0.25">
      <c r="A19" s="101" t="s">
        <v>25</v>
      </c>
      <c r="B19" s="97" t="s">
        <v>28</v>
      </c>
      <c r="C19" s="83" t="s">
        <v>26</v>
      </c>
      <c r="D19" s="79"/>
      <c r="E19" s="72"/>
      <c r="F19" s="73"/>
      <c r="G19" s="139"/>
      <c r="H19" s="142"/>
      <c r="I19" s="31">
        <f t="shared" si="0"/>
        <v>0</v>
      </c>
      <c r="J19" s="21">
        <f t="shared" si="1"/>
        <v>0</v>
      </c>
      <c r="K19" s="22">
        <f t="shared" si="2"/>
        <v>0</v>
      </c>
      <c r="L19" s="47"/>
      <c r="M19" s="47"/>
      <c r="N19" s="47"/>
      <c r="O19" s="47"/>
      <c r="P19" s="47"/>
      <c r="Q19" s="30"/>
      <c r="R19" s="16"/>
    </row>
    <row r="20" spans="1:18" s="12" customFormat="1" ht="39.75" thickBot="1" x14ac:dyDescent="0.3">
      <c r="A20" s="101"/>
      <c r="B20" s="97"/>
      <c r="C20" s="83" t="s">
        <v>27</v>
      </c>
      <c r="D20" s="80">
        <v>1.73</v>
      </c>
      <c r="E20" s="24">
        <v>0.22</v>
      </c>
      <c r="F20" s="25">
        <f t="shared" ref="F20:F25" si="4">D20+E20</f>
        <v>1.95</v>
      </c>
      <c r="G20" s="139"/>
      <c r="H20" s="142"/>
      <c r="I20" s="32">
        <f t="shared" si="0"/>
        <v>1.8459099999999999</v>
      </c>
      <c r="J20" s="24">
        <f t="shared" si="1"/>
        <v>0.23474</v>
      </c>
      <c r="K20" s="25">
        <f t="shared" si="2"/>
        <v>2.0806499999999999</v>
      </c>
      <c r="L20" s="47"/>
      <c r="M20" s="47"/>
      <c r="N20" s="47"/>
      <c r="O20" s="47"/>
      <c r="P20" s="47"/>
      <c r="Q20" s="30"/>
      <c r="R20" s="16"/>
    </row>
    <row r="21" spans="1:18" s="12" customFormat="1" ht="39" x14ac:dyDescent="0.25">
      <c r="A21" s="101"/>
      <c r="B21" s="97" t="s">
        <v>29</v>
      </c>
      <c r="C21" s="83" t="s">
        <v>26</v>
      </c>
      <c r="D21" s="81">
        <v>3.42</v>
      </c>
      <c r="E21" s="18">
        <v>0.42</v>
      </c>
      <c r="F21" s="19">
        <f t="shared" si="4"/>
        <v>3.84</v>
      </c>
      <c r="G21" s="139"/>
      <c r="H21" s="142"/>
      <c r="I21" s="29">
        <f t="shared" si="0"/>
        <v>3.6491400000000001</v>
      </c>
      <c r="J21" s="18">
        <f t="shared" si="1"/>
        <v>0.44813999999999998</v>
      </c>
      <c r="K21" s="19">
        <f t="shared" si="2"/>
        <v>4.0972799999999996</v>
      </c>
      <c r="L21" s="47"/>
      <c r="M21" s="47"/>
      <c r="N21" s="47"/>
      <c r="O21" s="47"/>
      <c r="P21" s="47"/>
      <c r="Q21" s="30"/>
      <c r="R21" s="16"/>
    </row>
    <row r="22" spans="1:18" s="12" customFormat="1" ht="39.75" thickBot="1" x14ac:dyDescent="0.3">
      <c r="A22" s="101"/>
      <c r="B22" s="97"/>
      <c r="C22" s="83" t="s">
        <v>27</v>
      </c>
      <c r="D22" s="82">
        <v>5.8</v>
      </c>
      <c r="E22" s="33">
        <v>0.72</v>
      </c>
      <c r="F22" s="35">
        <f t="shared" si="4"/>
        <v>6.52</v>
      </c>
      <c r="G22" s="139"/>
      <c r="H22" s="142"/>
      <c r="I22" s="31">
        <f t="shared" si="0"/>
        <v>6.1886000000000001</v>
      </c>
      <c r="J22" s="21">
        <f t="shared" si="1"/>
        <v>0.76823999999999992</v>
      </c>
      <c r="K22" s="22">
        <f t="shared" si="2"/>
        <v>6.9568399999999997</v>
      </c>
      <c r="L22" s="47"/>
      <c r="M22" s="47"/>
      <c r="N22" s="47"/>
      <c r="O22" s="47"/>
      <c r="P22" s="47"/>
      <c r="Q22" s="30"/>
      <c r="R22" s="16"/>
    </row>
    <row r="23" spans="1:18" s="12" customFormat="1" ht="39.75" thickBot="1" x14ac:dyDescent="0.3">
      <c r="A23" s="101" t="s">
        <v>30</v>
      </c>
      <c r="B23" s="97"/>
      <c r="C23" s="98"/>
      <c r="D23" s="81">
        <v>3.7</v>
      </c>
      <c r="E23" s="18">
        <v>1.39</v>
      </c>
      <c r="F23" s="19">
        <f t="shared" si="4"/>
        <v>5.09</v>
      </c>
      <c r="G23" s="139"/>
      <c r="H23" s="142"/>
      <c r="I23" s="32">
        <f t="shared" si="0"/>
        <v>3.9479000000000002</v>
      </c>
      <c r="J23" s="24">
        <f t="shared" si="1"/>
        <v>1.4831299999999998</v>
      </c>
      <c r="K23" s="25">
        <f t="shared" si="2"/>
        <v>5.4310299999999998</v>
      </c>
      <c r="L23" s="47"/>
      <c r="M23" s="47"/>
      <c r="N23" s="47"/>
      <c r="O23" s="47"/>
      <c r="P23" s="47"/>
      <c r="Q23" s="30"/>
      <c r="R23" s="16"/>
    </row>
    <row r="24" spans="1:18" s="12" customFormat="1" ht="39.75" thickBot="1" x14ac:dyDescent="0.3">
      <c r="A24" s="101"/>
      <c r="B24" s="99" t="s">
        <v>31</v>
      </c>
      <c r="C24" s="100"/>
      <c r="D24" s="80">
        <v>1.85</v>
      </c>
      <c r="E24" s="24">
        <v>0.68</v>
      </c>
      <c r="F24" s="25">
        <f t="shared" si="4"/>
        <v>2.5300000000000002</v>
      </c>
      <c r="G24" s="139"/>
      <c r="H24" s="142"/>
      <c r="I24" s="29">
        <f t="shared" si="0"/>
        <v>1.9739500000000001</v>
      </c>
      <c r="J24" s="18">
        <f t="shared" si="1"/>
        <v>0.72556000000000009</v>
      </c>
      <c r="K24" s="19">
        <f t="shared" si="2"/>
        <v>2.6995100000000001</v>
      </c>
      <c r="L24" s="47"/>
      <c r="M24" s="47"/>
      <c r="N24" s="47"/>
      <c r="O24" s="47"/>
      <c r="P24" s="47"/>
      <c r="Q24" s="30"/>
      <c r="R24" s="16"/>
    </row>
    <row r="25" spans="1:18" s="12" customFormat="1" ht="39.75" thickBot="1" x14ac:dyDescent="0.3">
      <c r="A25" s="85" t="s">
        <v>32</v>
      </c>
      <c r="B25" s="104"/>
      <c r="C25" s="105"/>
      <c r="D25" s="74">
        <v>7.25</v>
      </c>
      <c r="E25" s="75">
        <v>5.8</v>
      </c>
      <c r="F25" s="76">
        <f t="shared" si="4"/>
        <v>13.05</v>
      </c>
      <c r="G25" s="139"/>
      <c r="H25" s="142"/>
      <c r="I25" s="31">
        <f t="shared" si="0"/>
        <v>7.7357500000000003</v>
      </c>
      <c r="J25" s="21">
        <f t="shared" si="1"/>
        <v>6.1886000000000001</v>
      </c>
      <c r="K25" s="22">
        <f t="shared" si="2"/>
        <v>13.92435</v>
      </c>
      <c r="L25" s="47"/>
      <c r="M25" s="47"/>
      <c r="N25" s="47"/>
      <c r="O25" s="47"/>
      <c r="P25" s="47"/>
      <c r="Q25" s="30"/>
      <c r="R25" s="16"/>
    </row>
    <row r="26" spans="1:18" s="12" customFormat="1" ht="39.75" thickBot="1" x14ac:dyDescent="0.3">
      <c r="A26" s="106"/>
      <c r="B26" s="106"/>
      <c r="C26" s="106"/>
      <c r="D26" s="106"/>
      <c r="E26" s="106"/>
      <c r="F26" s="106"/>
      <c r="G26" s="140"/>
      <c r="H26" s="142"/>
      <c r="I26" s="32">
        <f t="shared" si="0"/>
        <v>0</v>
      </c>
      <c r="J26" s="24">
        <f t="shared" si="1"/>
        <v>0</v>
      </c>
      <c r="K26" s="25">
        <f t="shared" si="2"/>
        <v>0</v>
      </c>
      <c r="L26" s="47"/>
      <c r="M26" s="47"/>
      <c r="N26" s="47"/>
      <c r="O26" s="47"/>
      <c r="P26" s="47"/>
      <c r="Q26" s="30"/>
      <c r="R26" s="16"/>
    </row>
    <row r="27" spans="1:18" s="12" customFormat="1" ht="39.75" thickBot="1" x14ac:dyDescent="0.3">
      <c r="A27" s="86" t="s">
        <v>2</v>
      </c>
      <c r="B27" s="109"/>
      <c r="C27" s="110"/>
      <c r="D27" s="84">
        <v>5.8</v>
      </c>
      <c r="E27" s="75">
        <v>0.72</v>
      </c>
      <c r="F27" s="76">
        <f>D27+E27</f>
        <v>6.52</v>
      </c>
      <c r="G27" s="139"/>
      <c r="H27" s="142"/>
      <c r="I27" s="29">
        <f t="shared" si="0"/>
        <v>6.1886000000000001</v>
      </c>
      <c r="J27" s="18">
        <f t="shared" si="1"/>
        <v>0.76823999999999992</v>
      </c>
      <c r="K27" s="19">
        <f t="shared" si="2"/>
        <v>6.9568399999999997</v>
      </c>
      <c r="L27" s="47"/>
      <c r="M27" s="47"/>
      <c r="N27" s="47"/>
      <c r="O27" s="47"/>
      <c r="P27" s="47"/>
      <c r="Q27" s="30"/>
      <c r="R27" s="16"/>
    </row>
    <row r="28" spans="1:18" s="12" customFormat="1" ht="39" x14ac:dyDescent="0.25">
      <c r="A28" s="101" t="s">
        <v>25</v>
      </c>
      <c r="B28" s="97" t="s">
        <v>28</v>
      </c>
      <c r="C28" s="83" t="s">
        <v>26</v>
      </c>
      <c r="D28" s="79"/>
      <c r="E28" s="72"/>
      <c r="F28" s="73"/>
      <c r="G28" s="139"/>
      <c r="H28" s="142"/>
      <c r="I28" s="31">
        <f t="shared" si="0"/>
        <v>0</v>
      </c>
      <c r="J28" s="21">
        <f t="shared" si="1"/>
        <v>0</v>
      </c>
      <c r="K28" s="22">
        <f t="shared" si="2"/>
        <v>0</v>
      </c>
      <c r="L28" s="47"/>
      <c r="M28" s="47"/>
      <c r="N28" s="47"/>
      <c r="O28" s="47"/>
      <c r="P28" s="47"/>
      <c r="Q28" s="30"/>
      <c r="R28" s="16"/>
    </row>
    <row r="29" spans="1:18" s="12" customFormat="1" ht="39.75" thickBot="1" x14ac:dyDescent="0.3">
      <c r="A29" s="101"/>
      <c r="B29" s="97"/>
      <c r="C29" s="83" t="s">
        <v>27</v>
      </c>
      <c r="D29" s="80">
        <v>1.73</v>
      </c>
      <c r="E29" s="24">
        <v>0.22</v>
      </c>
      <c r="F29" s="25">
        <f t="shared" ref="F29:F34" si="5">D29+E29</f>
        <v>1.95</v>
      </c>
      <c r="G29" s="139"/>
      <c r="H29" s="142"/>
      <c r="I29" s="32">
        <f t="shared" si="0"/>
        <v>1.8459099999999999</v>
      </c>
      <c r="J29" s="24">
        <f t="shared" si="1"/>
        <v>0.23474</v>
      </c>
      <c r="K29" s="25">
        <f t="shared" si="2"/>
        <v>2.0806499999999999</v>
      </c>
      <c r="L29" s="47"/>
      <c r="M29" s="47"/>
      <c r="N29" s="47"/>
      <c r="O29" s="47"/>
      <c r="P29" s="47"/>
      <c r="Q29" s="30"/>
      <c r="R29" s="16"/>
    </row>
    <row r="30" spans="1:18" s="12" customFormat="1" ht="39" x14ac:dyDescent="0.25">
      <c r="A30" s="101"/>
      <c r="B30" s="97" t="s">
        <v>29</v>
      </c>
      <c r="C30" s="83" t="s">
        <v>26</v>
      </c>
      <c r="D30" s="81">
        <v>3.42</v>
      </c>
      <c r="E30" s="18">
        <v>0.42</v>
      </c>
      <c r="F30" s="19">
        <f t="shared" si="5"/>
        <v>3.84</v>
      </c>
      <c r="G30" s="139"/>
      <c r="H30" s="142"/>
      <c r="I30" s="29">
        <f t="shared" si="0"/>
        <v>3.6491400000000001</v>
      </c>
      <c r="J30" s="18">
        <f t="shared" si="1"/>
        <v>0.44813999999999998</v>
      </c>
      <c r="K30" s="19">
        <f t="shared" si="2"/>
        <v>4.0972799999999996</v>
      </c>
      <c r="L30" s="47"/>
      <c r="M30" s="47"/>
      <c r="N30" s="47"/>
      <c r="O30" s="47"/>
      <c r="P30" s="47"/>
      <c r="Q30" s="30"/>
      <c r="R30" s="16"/>
    </row>
    <row r="31" spans="1:18" s="12" customFormat="1" ht="39.75" thickBot="1" x14ac:dyDescent="0.3">
      <c r="A31" s="101"/>
      <c r="B31" s="97"/>
      <c r="C31" s="83" t="s">
        <v>27</v>
      </c>
      <c r="D31" s="82">
        <v>5.8</v>
      </c>
      <c r="E31" s="33">
        <v>0.72</v>
      </c>
      <c r="F31" s="35">
        <f t="shared" si="5"/>
        <v>6.52</v>
      </c>
      <c r="G31" s="139"/>
      <c r="H31" s="142"/>
      <c r="I31" s="31">
        <f t="shared" si="0"/>
        <v>6.1886000000000001</v>
      </c>
      <c r="J31" s="21">
        <f t="shared" si="1"/>
        <v>0.76823999999999992</v>
      </c>
      <c r="K31" s="22">
        <f t="shared" si="2"/>
        <v>6.9568399999999997</v>
      </c>
      <c r="L31" s="47"/>
      <c r="M31" s="47"/>
      <c r="N31" s="47"/>
      <c r="O31" s="47"/>
      <c r="P31" s="47"/>
      <c r="Q31" s="30"/>
      <c r="R31" s="16"/>
    </row>
    <row r="32" spans="1:18" s="12" customFormat="1" ht="39.75" thickBot="1" x14ac:dyDescent="0.3">
      <c r="A32" s="101" t="s">
        <v>30</v>
      </c>
      <c r="B32" s="97"/>
      <c r="C32" s="98"/>
      <c r="D32" s="81">
        <v>5.27</v>
      </c>
      <c r="E32" s="18">
        <v>1.98</v>
      </c>
      <c r="F32" s="19">
        <f t="shared" si="5"/>
        <v>7.25</v>
      </c>
      <c r="G32" s="139"/>
      <c r="H32" s="142"/>
      <c r="I32" s="32">
        <f t="shared" si="0"/>
        <v>5.6230899999999995</v>
      </c>
      <c r="J32" s="24">
        <f t="shared" si="1"/>
        <v>2.11266</v>
      </c>
      <c r="K32" s="25">
        <f t="shared" si="2"/>
        <v>7.7357499999999995</v>
      </c>
      <c r="L32" s="47"/>
      <c r="M32" s="47"/>
      <c r="N32" s="47"/>
      <c r="O32" s="47"/>
      <c r="P32" s="47"/>
      <c r="Q32" s="30"/>
      <c r="R32" s="16"/>
    </row>
    <row r="33" spans="1:18" s="12" customFormat="1" ht="39.75" thickBot="1" x14ac:dyDescent="0.3">
      <c r="A33" s="101"/>
      <c r="B33" s="99" t="s">
        <v>31</v>
      </c>
      <c r="C33" s="100"/>
      <c r="D33" s="80">
        <v>2.64</v>
      </c>
      <c r="E33" s="24">
        <v>0.98</v>
      </c>
      <c r="F33" s="25">
        <f t="shared" si="5"/>
        <v>3.62</v>
      </c>
      <c r="G33" s="139"/>
      <c r="H33" s="142"/>
      <c r="I33" s="29">
        <f t="shared" si="0"/>
        <v>2.8168800000000003</v>
      </c>
      <c r="J33" s="18">
        <f t="shared" si="1"/>
        <v>1.04566</v>
      </c>
      <c r="K33" s="19">
        <f t="shared" si="2"/>
        <v>3.8625400000000001</v>
      </c>
      <c r="L33" s="47"/>
      <c r="M33" s="47"/>
      <c r="N33" s="47"/>
      <c r="O33" s="47"/>
      <c r="P33" s="47"/>
      <c r="Q33" s="30"/>
      <c r="R33" s="16"/>
    </row>
    <row r="34" spans="1:18" s="12" customFormat="1" ht="39.75" thickBot="1" x14ac:dyDescent="0.3">
      <c r="A34" s="85" t="s">
        <v>32</v>
      </c>
      <c r="B34" s="104"/>
      <c r="C34" s="105"/>
      <c r="D34" s="74">
        <v>7.25</v>
      </c>
      <c r="E34" s="75">
        <v>5.8</v>
      </c>
      <c r="F34" s="76">
        <f t="shared" si="5"/>
        <v>13.05</v>
      </c>
      <c r="G34" s="139"/>
      <c r="H34" s="142"/>
      <c r="I34" s="31">
        <f t="shared" si="0"/>
        <v>7.7357500000000003</v>
      </c>
      <c r="J34" s="21">
        <f t="shared" si="1"/>
        <v>6.1886000000000001</v>
      </c>
      <c r="K34" s="22">
        <f t="shared" si="2"/>
        <v>13.92435</v>
      </c>
      <c r="L34" s="47"/>
      <c r="M34" s="47"/>
      <c r="N34" s="47"/>
      <c r="O34" s="47"/>
      <c r="P34" s="47"/>
      <c r="Q34" s="30"/>
      <c r="R34" s="16"/>
    </row>
    <row r="35" spans="1:18" s="12" customFormat="1" ht="39.75" thickBot="1" x14ac:dyDescent="0.3">
      <c r="A35" s="106"/>
      <c r="B35" s="106"/>
      <c r="C35" s="106"/>
      <c r="D35" s="106"/>
      <c r="E35" s="106"/>
      <c r="F35" s="106"/>
      <c r="G35" s="139"/>
      <c r="H35" s="142"/>
      <c r="I35" s="32">
        <f t="shared" si="0"/>
        <v>0</v>
      </c>
      <c r="J35" s="24">
        <f t="shared" si="1"/>
        <v>0</v>
      </c>
      <c r="K35" s="25">
        <f t="shared" si="2"/>
        <v>0</v>
      </c>
      <c r="L35" s="47"/>
      <c r="M35" s="47"/>
      <c r="N35" s="47"/>
      <c r="O35" s="47"/>
      <c r="P35" s="47"/>
      <c r="Q35" s="30"/>
      <c r="R35" s="16"/>
    </row>
    <row r="36" spans="1:18" s="12" customFormat="1" ht="39.75" thickBot="1" x14ac:dyDescent="0.3">
      <c r="A36" s="86" t="s">
        <v>33</v>
      </c>
      <c r="B36" s="109"/>
      <c r="C36" s="110"/>
      <c r="D36" s="84"/>
      <c r="E36" s="75"/>
      <c r="F36" s="76"/>
      <c r="G36" s="140"/>
      <c r="H36" s="142"/>
      <c r="I36" s="29">
        <f t="shared" si="0"/>
        <v>0</v>
      </c>
      <c r="J36" s="18">
        <f t="shared" si="1"/>
        <v>0</v>
      </c>
      <c r="K36" s="19">
        <f t="shared" si="2"/>
        <v>0</v>
      </c>
      <c r="L36" s="47"/>
      <c r="M36" s="47"/>
      <c r="N36" s="47"/>
      <c r="O36" s="47"/>
      <c r="P36" s="47"/>
      <c r="Q36" s="30"/>
      <c r="R36" s="16"/>
    </row>
    <row r="37" spans="1:18" s="12" customFormat="1" ht="39" x14ac:dyDescent="0.25">
      <c r="A37" s="101" t="s">
        <v>25</v>
      </c>
      <c r="B37" s="97" t="s">
        <v>28</v>
      </c>
      <c r="C37" s="83" t="s">
        <v>26</v>
      </c>
      <c r="D37" s="79"/>
      <c r="E37" s="72"/>
      <c r="F37" s="73"/>
      <c r="G37" s="140"/>
      <c r="H37" s="142"/>
      <c r="I37" s="31">
        <f t="shared" si="0"/>
        <v>0</v>
      </c>
      <c r="J37" s="21">
        <f t="shared" si="1"/>
        <v>0</v>
      </c>
      <c r="K37" s="22">
        <f t="shared" si="2"/>
        <v>0</v>
      </c>
      <c r="L37" s="47"/>
      <c r="M37" s="47"/>
      <c r="N37" s="47"/>
      <c r="O37" s="47"/>
      <c r="P37" s="47"/>
      <c r="Q37" s="30"/>
      <c r="R37" s="16"/>
    </row>
    <row r="38" spans="1:18" s="12" customFormat="1" ht="39.75" thickBot="1" x14ac:dyDescent="0.3">
      <c r="A38" s="101"/>
      <c r="B38" s="97"/>
      <c r="C38" s="83" t="s">
        <v>27</v>
      </c>
      <c r="D38" s="80">
        <v>1.73</v>
      </c>
      <c r="E38" s="24">
        <v>0.22</v>
      </c>
      <c r="F38" s="25">
        <f t="shared" ref="F38:F46" si="6">D38+E38</f>
        <v>1.95</v>
      </c>
      <c r="G38" s="140"/>
      <c r="H38" s="142"/>
      <c r="I38" s="32">
        <f t="shared" si="0"/>
        <v>1.8459099999999999</v>
      </c>
      <c r="J38" s="24">
        <f t="shared" si="1"/>
        <v>0.23474</v>
      </c>
      <c r="K38" s="25">
        <f t="shared" si="2"/>
        <v>2.0806499999999999</v>
      </c>
      <c r="L38" s="47"/>
      <c r="M38" s="47"/>
      <c r="N38" s="47"/>
      <c r="O38" s="47"/>
      <c r="P38" s="47"/>
      <c r="Q38" s="30"/>
      <c r="R38" s="16"/>
    </row>
    <row r="39" spans="1:18" s="12" customFormat="1" ht="39" x14ac:dyDescent="0.25">
      <c r="A39" s="101"/>
      <c r="B39" s="97" t="s">
        <v>29</v>
      </c>
      <c r="C39" s="89" t="s">
        <v>26</v>
      </c>
      <c r="D39" s="17">
        <v>3.42</v>
      </c>
      <c r="E39" s="18">
        <v>0.42</v>
      </c>
      <c r="F39" s="19">
        <f t="shared" si="6"/>
        <v>3.84</v>
      </c>
      <c r="G39" s="140"/>
      <c r="H39" s="142"/>
      <c r="I39" s="29">
        <f t="shared" si="0"/>
        <v>3.6491400000000001</v>
      </c>
      <c r="J39" s="18">
        <f t="shared" si="1"/>
        <v>0.44813999999999998</v>
      </c>
      <c r="K39" s="19">
        <f t="shared" si="2"/>
        <v>4.0972799999999996</v>
      </c>
      <c r="L39" s="47"/>
      <c r="M39" s="47"/>
      <c r="N39" s="47"/>
      <c r="O39" s="47"/>
      <c r="P39" s="47"/>
      <c r="Q39" s="30"/>
      <c r="R39" s="16"/>
    </row>
    <row r="40" spans="1:18" s="12" customFormat="1" ht="39" x14ac:dyDescent="0.25">
      <c r="A40" s="101"/>
      <c r="B40" s="97"/>
      <c r="C40" s="89" t="s">
        <v>27</v>
      </c>
      <c r="D40" s="20">
        <v>5.8</v>
      </c>
      <c r="E40" s="21">
        <v>0.72</v>
      </c>
      <c r="F40" s="22">
        <f t="shared" si="6"/>
        <v>6.52</v>
      </c>
      <c r="G40" s="140"/>
      <c r="H40" s="142"/>
      <c r="I40" s="31">
        <f t="shared" si="0"/>
        <v>6.1886000000000001</v>
      </c>
      <c r="J40" s="21">
        <f t="shared" si="1"/>
        <v>0.76823999999999992</v>
      </c>
      <c r="K40" s="22">
        <f t="shared" si="2"/>
        <v>6.9568399999999997</v>
      </c>
      <c r="L40" s="47"/>
      <c r="M40" s="47"/>
      <c r="N40" s="47"/>
      <c r="O40" s="47"/>
      <c r="P40" s="47"/>
      <c r="Q40" s="30"/>
      <c r="R40" s="16"/>
    </row>
    <row r="41" spans="1:18" s="12" customFormat="1" ht="39.75" thickBot="1" x14ac:dyDescent="0.3">
      <c r="A41" s="88"/>
      <c r="B41" s="102" t="s">
        <v>34</v>
      </c>
      <c r="C41" s="103"/>
      <c r="D41" s="34">
        <v>2.89</v>
      </c>
      <c r="E41" s="33">
        <v>0.36</v>
      </c>
      <c r="F41" s="35">
        <f t="shared" si="6"/>
        <v>3.25</v>
      </c>
      <c r="G41" s="140"/>
      <c r="H41" s="142"/>
      <c r="I41" s="87">
        <f t="shared" si="0"/>
        <v>3.0836300000000003</v>
      </c>
      <c r="J41" s="33">
        <f t="shared" si="1"/>
        <v>0.38411999999999996</v>
      </c>
      <c r="K41" s="35">
        <f t="shared" si="2"/>
        <v>3.4677500000000001</v>
      </c>
      <c r="L41" s="47"/>
      <c r="M41" s="47"/>
      <c r="N41" s="47"/>
      <c r="O41" s="47"/>
      <c r="P41" s="47"/>
      <c r="Q41" s="30"/>
      <c r="R41" s="16"/>
    </row>
    <row r="42" spans="1:18" s="12" customFormat="1" ht="39.75" thickBot="1" x14ac:dyDescent="0.3">
      <c r="A42" s="101" t="s">
        <v>30</v>
      </c>
      <c r="B42" s="99"/>
      <c r="C42" s="102"/>
      <c r="D42" s="17">
        <v>5.27</v>
      </c>
      <c r="E42" s="18">
        <v>1.98</v>
      </c>
      <c r="F42" s="19">
        <f t="shared" si="6"/>
        <v>7.25</v>
      </c>
      <c r="G42" s="140"/>
      <c r="H42" s="142"/>
      <c r="I42" s="32">
        <f t="shared" si="0"/>
        <v>5.6230899999999995</v>
      </c>
      <c r="J42" s="24">
        <f t="shared" si="1"/>
        <v>2.11266</v>
      </c>
      <c r="K42" s="25">
        <f t="shared" si="2"/>
        <v>7.7357499999999995</v>
      </c>
      <c r="L42" s="47"/>
      <c r="M42" s="47"/>
      <c r="N42" s="47"/>
      <c r="O42" s="47"/>
      <c r="P42" s="47"/>
      <c r="Q42" s="30"/>
      <c r="R42" s="16"/>
    </row>
    <row r="43" spans="1:18" s="12" customFormat="1" ht="39" x14ac:dyDescent="0.25">
      <c r="A43" s="101"/>
      <c r="B43" s="99" t="s">
        <v>31</v>
      </c>
      <c r="C43" s="102"/>
      <c r="D43" s="20">
        <v>2.64</v>
      </c>
      <c r="E43" s="21">
        <v>0.98</v>
      </c>
      <c r="F43" s="22">
        <f t="shared" si="6"/>
        <v>3.62</v>
      </c>
      <c r="G43" s="140"/>
      <c r="H43" s="142"/>
      <c r="I43" s="29">
        <f t="shared" si="0"/>
        <v>2.8168800000000003</v>
      </c>
      <c r="J43" s="18">
        <f t="shared" si="1"/>
        <v>1.04566</v>
      </c>
      <c r="K43" s="19">
        <f t="shared" si="2"/>
        <v>3.8625400000000001</v>
      </c>
      <c r="L43" s="47"/>
      <c r="M43" s="47"/>
      <c r="N43" s="47"/>
      <c r="O43" s="47"/>
      <c r="P43" s="47"/>
      <c r="Q43" s="30"/>
      <c r="R43" s="16"/>
    </row>
    <row r="44" spans="1:18" s="12" customFormat="1" ht="39.75" thickBot="1" x14ac:dyDescent="0.3">
      <c r="A44" s="90"/>
      <c r="B44" s="111" t="s">
        <v>35</v>
      </c>
      <c r="C44" s="112"/>
      <c r="D44" s="23">
        <v>2.64</v>
      </c>
      <c r="E44" s="24">
        <v>0.83</v>
      </c>
      <c r="F44" s="25">
        <f t="shared" si="6"/>
        <v>3.47</v>
      </c>
      <c r="G44" s="140"/>
      <c r="H44" s="142"/>
      <c r="I44" s="77">
        <f t="shared" si="0"/>
        <v>2.8168800000000003</v>
      </c>
      <c r="J44" s="72">
        <f t="shared" si="1"/>
        <v>0.88561000000000001</v>
      </c>
      <c r="K44" s="73">
        <f t="shared" si="2"/>
        <v>3.7024900000000001</v>
      </c>
      <c r="L44" s="47"/>
      <c r="M44" s="47"/>
      <c r="N44" s="47"/>
      <c r="O44" s="47"/>
      <c r="P44" s="47"/>
      <c r="Q44" s="30"/>
      <c r="R44" s="16"/>
    </row>
    <row r="45" spans="1:18" s="12" customFormat="1" ht="39" x14ac:dyDescent="0.25">
      <c r="A45" s="91" t="s">
        <v>32</v>
      </c>
      <c r="B45" s="97"/>
      <c r="C45" s="108"/>
      <c r="D45" s="71">
        <v>7.25</v>
      </c>
      <c r="E45" s="72">
        <v>5.8</v>
      </c>
      <c r="F45" s="73">
        <f t="shared" si="6"/>
        <v>13.05</v>
      </c>
      <c r="G45" s="140"/>
      <c r="H45" s="142"/>
      <c r="I45" s="31">
        <f t="shared" si="0"/>
        <v>7.7357500000000003</v>
      </c>
      <c r="J45" s="21">
        <f t="shared" si="1"/>
        <v>6.1886000000000001</v>
      </c>
      <c r="K45" s="22">
        <f t="shared" si="2"/>
        <v>13.92435</v>
      </c>
      <c r="L45" s="47"/>
      <c r="M45" s="47"/>
      <c r="N45" s="47"/>
      <c r="O45" s="47"/>
      <c r="P45" s="47"/>
      <c r="Q45" s="30"/>
      <c r="R45" s="16"/>
    </row>
    <row r="46" spans="1:18" s="12" customFormat="1" ht="33.75" customHeight="1" thickBot="1" x14ac:dyDescent="0.3">
      <c r="A46" s="85"/>
      <c r="B46" s="136" t="s">
        <v>36</v>
      </c>
      <c r="C46" s="137"/>
      <c r="D46" s="23">
        <v>3.29</v>
      </c>
      <c r="E46" s="24">
        <v>2.64</v>
      </c>
      <c r="F46" s="25">
        <f t="shared" si="6"/>
        <v>5.93</v>
      </c>
      <c r="G46" s="140"/>
      <c r="H46" s="142"/>
      <c r="I46" s="87">
        <f t="shared" si="0"/>
        <v>3.5104299999999999</v>
      </c>
      <c r="J46" s="33">
        <f t="shared" si="1"/>
        <v>2.8168800000000003</v>
      </c>
      <c r="K46" s="35">
        <f t="shared" si="2"/>
        <v>6.3273100000000007</v>
      </c>
      <c r="L46" s="47"/>
      <c r="M46" s="47"/>
      <c r="N46" s="47"/>
      <c r="O46" s="47"/>
      <c r="P46" s="47"/>
      <c r="Q46" s="30"/>
      <c r="R46" s="16"/>
    </row>
    <row r="47" spans="1:18" s="12" customFormat="1" ht="39.75" thickBot="1" x14ac:dyDescent="0.3">
      <c r="A47" s="106"/>
      <c r="B47" s="106"/>
      <c r="C47" s="106"/>
      <c r="D47" s="106"/>
      <c r="E47" s="106"/>
      <c r="F47" s="106"/>
      <c r="G47" s="139"/>
      <c r="H47" s="142"/>
      <c r="I47" s="32">
        <f t="shared" si="0"/>
        <v>0</v>
      </c>
      <c r="J47" s="24">
        <f t="shared" si="1"/>
        <v>0</v>
      </c>
      <c r="K47" s="25">
        <f t="shared" si="2"/>
        <v>0</v>
      </c>
      <c r="L47" s="47"/>
      <c r="M47" s="47"/>
      <c r="N47" s="47"/>
      <c r="O47" s="47"/>
      <c r="P47" s="47"/>
      <c r="Q47" s="30"/>
      <c r="R47" s="16"/>
    </row>
    <row r="48" spans="1:18" s="12" customFormat="1" ht="33.75" customHeight="1" thickBot="1" x14ac:dyDescent="0.3">
      <c r="A48" s="86" t="s">
        <v>3</v>
      </c>
      <c r="B48" s="109"/>
      <c r="C48" s="110"/>
      <c r="D48" s="84"/>
      <c r="E48" s="75"/>
      <c r="F48" s="76"/>
      <c r="G48" s="139"/>
      <c r="H48" s="142"/>
      <c r="I48" s="29">
        <f t="shared" si="0"/>
        <v>0</v>
      </c>
      <c r="J48" s="18">
        <f t="shared" si="1"/>
        <v>0</v>
      </c>
      <c r="K48" s="19">
        <f t="shared" si="2"/>
        <v>0</v>
      </c>
      <c r="L48" s="47"/>
      <c r="M48" s="47"/>
      <c r="N48" s="47"/>
      <c r="O48" s="47"/>
      <c r="P48" s="47"/>
      <c r="Q48" s="30"/>
      <c r="R48" s="16"/>
    </row>
    <row r="49" spans="1:18" s="12" customFormat="1" ht="39" x14ac:dyDescent="0.25">
      <c r="A49" s="101" t="s">
        <v>25</v>
      </c>
      <c r="B49" s="97" t="s">
        <v>28</v>
      </c>
      <c r="C49" s="83" t="s">
        <v>26</v>
      </c>
      <c r="D49" s="79"/>
      <c r="E49" s="72"/>
      <c r="F49" s="73"/>
      <c r="G49" s="139"/>
      <c r="H49" s="142"/>
      <c r="I49" s="31">
        <f t="shared" si="0"/>
        <v>0</v>
      </c>
      <c r="J49" s="21">
        <f t="shared" si="1"/>
        <v>0</v>
      </c>
      <c r="K49" s="22">
        <f t="shared" si="2"/>
        <v>0</v>
      </c>
      <c r="L49" s="47"/>
      <c r="M49" s="47"/>
      <c r="N49" s="47"/>
      <c r="O49" s="47"/>
      <c r="P49" s="47"/>
      <c r="Q49" s="30"/>
      <c r="R49" s="16"/>
    </row>
    <row r="50" spans="1:18" s="12" customFormat="1" ht="39.75" thickBot="1" x14ac:dyDescent="0.3">
      <c r="A50" s="101"/>
      <c r="B50" s="97"/>
      <c r="C50" s="83" t="s">
        <v>27</v>
      </c>
      <c r="D50" s="80">
        <v>1.73</v>
      </c>
      <c r="E50" s="24">
        <v>0.22</v>
      </c>
      <c r="F50" s="25">
        <f t="shared" ref="F50:F55" si="7">D50+E50</f>
        <v>1.95</v>
      </c>
      <c r="G50" s="139"/>
      <c r="H50" s="142"/>
      <c r="I50" s="32">
        <f t="shared" si="0"/>
        <v>1.8459099999999999</v>
      </c>
      <c r="J50" s="24">
        <f t="shared" si="1"/>
        <v>0.23474</v>
      </c>
      <c r="K50" s="25">
        <f t="shared" si="2"/>
        <v>2.0806499999999999</v>
      </c>
      <c r="L50" s="47"/>
      <c r="M50" s="47"/>
      <c r="N50" s="47"/>
      <c r="O50" s="47"/>
      <c r="P50" s="47"/>
      <c r="Q50" s="30"/>
      <c r="R50" s="16"/>
    </row>
    <row r="51" spans="1:18" s="12" customFormat="1" ht="39" x14ac:dyDescent="0.25">
      <c r="A51" s="101"/>
      <c r="B51" s="97" t="s">
        <v>29</v>
      </c>
      <c r="C51" s="83" t="s">
        <v>26</v>
      </c>
      <c r="D51" s="81">
        <v>3.42</v>
      </c>
      <c r="E51" s="18">
        <v>0.42</v>
      </c>
      <c r="F51" s="19">
        <f t="shared" si="7"/>
        <v>3.84</v>
      </c>
      <c r="G51" s="139"/>
      <c r="H51" s="142"/>
      <c r="I51" s="29">
        <f t="shared" si="0"/>
        <v>3.6491400000000001</v>
      </c>
      <c r="J51" s="18">
        <f t="shared" si="1"/>
        <v>0.44813999999999998</v>
      </c>
      <c r="K51" s="19">
        <f t="shared" si="2"/>
        <v>4.0972799999999996</v>
      </c>
      <c r="L51" s="47"/>
      <c r="M51" s="47"/>
      <c r="N51" s="47"/>
      <c r="O51" s="47"/>
      <c r="P51" s="47"/>
      <c r="Q51" s="30"/>
      <c r="R51" s="16"/>
    </row>
    <row r="52" spans="1:18" s="12" customFormat="1" ht="39.75" thickBot="1" x14ac:dyDescent="0.3">
      <c r="A52" s="101"/>
      <c r="B52" s="97"/>
      <c r="C52" s="83" t="s">
        <v>27</v>
      </c>
      <c r="D52" s="82">
        <v>5.8</v>
      </c>
      <c r="E52" s="33">
        <v>0.72</v>
      </c>
      <c r="F52" s="35">
        <f t="shared" si="7"/>
        <v>6.52</v>
      </c>
      <c r="G52" s="139"/>
      <c r="H52" s="142"/>
      <c r="I52" s="31">
        <f t="shared" si="0"/>
        <v>6.1886000000000001</v>
      </c>
      <c r="J52" s="21">
        <f t="shared" si="1"/>
        <v>0.76823999999999992</v>
      </c>
      <c r="K52" s="22">
        <f t="shared" si="2"/>
        <v>6.9568399999999997</v>
      </c>
      <c r="L52" s="47"/>
      <c r="M52" s="47"/>
      <c r="N52" s="47"/>
      <c r="O52" s="47"/>
      <c r="P52" s="47"/>
      <c r="Q52" s="30"/>
      <c r="R52" s="16"/>
    </row>
    <row r="53" spans="1:18" s="12" customFormat="1" ht="39.75" thickBot="1" x14ac:dyDescent="0.3">
      <c r="A53" s="101" t="s">
        <v>30</v>
      </c>
      <c r="B53" s="97"/>
      <c r="C53" s="98"/>
      <c r="D53" s="81">
        <v>5.8</v>
      </c>
      <c r="E53" s="18">
        <v>2.17</v>
      </c>
      <c r="F53" s="19">
        <f t="shared" si="7"/>
        <v>7.97</v>
      </c>
      <c r="G53" s="139"/>
      <c r="H53" s="142"/>
      <c r="I53" s="32">
        <f t="shared" si="0"/>
        <v>6.1886000000000001</v>
      </c>
      <c r="J53" s="24">
        <f t="shared" si="1"/>
        <v>2.3153899999999998</v>
      </c>
      <c r="K53" s="25">
        <f t="shared" si="2"/>
        <v>8.5039899999999999</v>
      </c>
      <c r="L53" s="47"/>
      <c r="M53" s="47"/>
      <c r="N53" s="47"/>
      <c r="O53" s="47"/>
      <c r="P53" s="47"/>
      <c r="Q53" s="30"/>
      <c r="R53" s="16"/>
    </row>
    <row r="54" spans="1:18" s="12" customFormat="1" ht="39.75" thickBot="1" x14ac:dyDescent="0.3">
      <c r="A54" s="101"/>
      <c r="B54" s="99" t="s">
        <v>31</v>
      </c>
      <c r="C54" s="100"/>
      <c r="D54" s="80">
        <v>2.89</v>
      </c>
      <c r="E54" s="24">
        <v>1.08</v>
      </c>
      <c r="F54" s="25">
        <f t="shared" si="7"/>
        <v>3.97</v>
      </c>
      <c r="G54" s="139"/>
      <c r="H54" s="142"/>
      <c r="I54" s="29">
        <f t="shared" si="0"/>
        <v>3.0836300000000003</v>
      </c>
      <c r="J54" s="18">
        <f t="shared" si="1"/>
        <v>1.1523600000000001</v>
      </c>
      <c r="K54" s="19">
        <f t="shared" si="2"/>
        <v>4.2359900000000001</v>
      </c>
      <c r="L54" s="47"/>
      <c r="M54" s="47"/>
      <c r="N54" s="47"/>
      <c r="O54" s="47"/>
      <c r="P54" s="47"/>
      <c r="Q54" s="30"/>
      <c r="R54" s="16"/>
    </row>
    <row r="55" spans="1:18" s="12" customFormat="1" ht="39.75" thickBot="1" x14ac:dyDescent="0.3">
      <c r="A55" s="85" t="s">
        <v>32</v>
      </c>
      <c r="B55" s="104"/>
      <c r="C55" s="105"/>
      <c r="D55" s="74">
        <v>7.25</v>
      </c>
      <c r="E55" s="75">
        <v>5.8</v>
      </c>
      <c r="F55" s="76">
        <f t="shared" si="7"/>
        <v>13.05</v>
      </c>
      <c r="G55" s="139"/>
      <c r="H55" s="142"/>
      <c r="I55" s="31">
        <f t="shared" si="0"/>
        <v>7.7357500000000003</v>
      </c>
      <c r="J55" s="21">
        <f t="shared" si="1"/>
        <v>6.1886000000000001</v>
      </c>
      <c r="K55" s="22">
        <f t="shared" si="2"/>
        <v>13.92435</v>
      </c>
      <c r="L55" s="47"/>
      <c r="M55" s="47"/>
      <c r="N55" s="47"/>
      <c r="O55" s="47"/>
      <c r="P55" s="47"/>
      <c r="Q55" s="30"/>
      <c r="R55" s="16"/>
    </row>
    <row r="56" spans="1:18" s="12" customFormat="1" ht="39.75" thickBot="1" x14ac:dyDescent="0.3">
      <c r="A56" s="107"/>
      <c r="B56" s="107"/>
      <c r="C56" s="107"/>
      <c r="D56" s="107"/>
      <c r="E56" s="107"/>
      <c r="F56" s="107"/>
      <c r="G56" s="140"/>
      <c r="H56" s="142"/>
      <c r="I56" s="32">
        <f t="shared" si="0"/>
        <v>0</v>
      </c>
      <c r="J56" s="24">
        <f t="shared" si="1"/>
        <v>0</v>
      </c>
      <c r="K56" s="25">
        <f t="shared" si="2"/>
        <v>0</v>
      </c>
      <c r="L56" s="47"/>
      <c r="M56" s="47"/>
      <c r="N56" s="47"/>
      <c r="O56" s="47"/>
      <c r="P56" s="47"/>
      <c r="Q56" s="30"/>
      <c r="R56" s="16"/>
    </row>
    <row r="57" spans="1:18" s="12" customFormat="1" ht="33.75" x14ac:dyDescent="0.25">
      <c r="A57" s="46" t="s">
        <v>15</v>
      </c>
      <c r="B57" s="46"/>
      <c r="C57" s="27"/>
      <c r="E57" s="57"/>
      <c r="F57" s="57"/>
      <c r="G57" s="58"/>
      <c r="H57" s="59"/>
      <c r="I57" s="60"/>
      <c r="J57" s="57"/>
      <c r="K57" s="57"/>
      <c r="L57" s="61"/>
      <c r="M57" s="62"/>
      <c r="N57" s="65"/>
      <c r="O57" s="66"/>
      <c r="P57" s="66"/>
      <c r="Q57" s="30"/>
      <c r="R57" s="16"/>
    </row>
    <row r="58" spans="1:18" s="12" customFormat="1" ht="33.75" x14ac:dyDescent="0.25">
      <c r="A58" s="46"/>
      <c r="B58" s="46"/>
      <c r="C58" s="27"/>
      <c r="E58" s="57"/>
      <c r="F58" s="57"/>
      <c r="G58" s="58"/>
      <c r="H58" s="59"/>
      <c r="I58" s="60"/>
      <c r="J58" s="57"/>
      <c r="K58" s="57"/>
      <c r="L58" s="61"/>
      <c r="M58" s="62"/>
      <c r="N58" s="65"/>
      <c r="O58" s="66"/>
      <c r="P58" s="66"/>
      <c r="Q58" s="30"/>
      <c r="R58" s="16"/>
    </row>
    <row r="59" spans="1:18" ht="39.75" thickBot="1" x14ac:dyDescent="0.3">
      <c r="A59" s="47" t="s">
        <v>16</v>
      </c>
      <c r="B59" s="47"/>
      <c r="D59" s="4"/>
      <c r="E59" s="4"/>
      <c r="F59" s="4"/>
      <c r="G59" s="9"/>
      <c r="H59" s="6"/>
      <c r="I59" s="10"/>
      <c r="J59" s="4"/>
      <c r="K59" s="4"/>
      <c r="L59" s="9"/>
      <c r="M59" s="7"/>
      <c r="N59" s="5"/>
      <c r="O59" s="5"/>
      <c r="P59" s="4"/>
      <c r="Q59" s="11"/>
      <c r="R59" s="5"/>
    </row>
    <row r="60" spans="1:18" ht="102" thickBot="1" x14ac:dyDescent="0.3">
      <c r="A60" s="1"/>
      <c r="B60" s="1"/>
      <c r="C60" s="1"/>
      <c r="G60" s="51"/>
      <c r="H60" s="51"/>
      <c r="I60" s="52" t="s">
        <v>11</v>
      </c>
      <c r="J60" s="53" t="s">
        <v>12</v>
      </c>
      <c r="K60" s="54" t="s">
        <v>13</v>
      </c>
      <c r="L60" s="51"/>
      <c r="M60" s="51"/>
      <c r="N60" s="55"/>
      <c r="O60" s="55"/>
      <c r="P60" s="55"/>
      <c r="Q60" s="11"/>
      <c r="R60" s="5"/>
    </row>
    <row r="61" spans="1:18" ht="60" customHeight="1" thickBot="1" x14ac:dyDescent="0.3">
      <c r="A61" s="1"/>
      <c r="B61" s="1"/>
      <c r="C61" s="125" t="s">
        <v>18</v>
      </c>
      <c r="D61" s="126"/>
      <c r="E61" s="127"/>
      <c r="F61" s="119">
        <v>0</v>
      </c>
      <c r="G61" s="121"/>
      <c r="H61" s="51"/>
      <c r="I61" s="67">
        <v>0</v>
      </c>
      <c r="J61" s="68">
        <v>0</v>
      </c>
      <c r="K61" s="69">
        <v>0</v>
      </c>
      <c r="L61" s="144" t="s">
        <v>17</v>
      </c>
      <c r="M61" s="145"/>
      <c r="N61" s="145"/>
      <c r="O61" s="146"/>
      <c r="P61" s="55"/>
      <c r="Q61" s="11"/>
      <c r="R61" s="5"/>
    </row>
    <row r="62" spans="1:18" ht="33.75" customHeight="1" x14ac:dyDescent="0.25">
      <c r="A62" s="1"/>
      <c r="B62" s="1"/>
      <c r="C62" s="128"/>
      <c r="D62" s="129"/>
      <c r="E62" s="130"/>
      <c r="F62" s="134"/>
      <c r="G62" s="135"/>
      <c r="H62" s="51"/>
      <c r="I62" s="113">
        <f>F61*I61</f>
        <v>0</v>
      </c>
      <c r="J62" s="115">
        <f>F61*J61</f>
        <v>0</v>
      </c>
      <c r="K62" s="117">
        <f>F61*K61</f>
        <v>0</v>
      </c>
      <c r="L62" s="119" t="s">
        <v>14</v>
      </c>
      <c r="M62" s="120"/>
      <c r="N62" s="120"/>
      <c r="O62" s="121"/>
      <c r="P62" s="63"/>
      <c r="Q62" s="11"/>
      <c r="R62" s="5"/>
    </row>
    <row r="63" spans="1:18" ht="34.5" customHeight="1" thickBot="1" x14ac:dyDescent="0.3">
      <c r="A63" s="1"/>
      <c r="B63" s="1"/>
      <c r="C63" s="131"/>
      <c r="D63" s="132"/>
      <c r="E63" s="133"/>
      <c r="F63" s="122"/>
      <c r="G63" s="124"/>
      <c r="H63" s="51"/>
      <c r="I63" s="114"/>
      <c r="J63" s="116"/>
      <c r="K63" s="118"/>
      <c r="L63" s="122"/>
      <c r="M63" s="123"/>
      <c r="N63" s="123"/>
      <c r="O63" s="124"/>
      <c r="P63" s="64"/>
      <c r="Q63" s="11"/>
      <c r="R63" s="5"/>
    </row>
    <row r="64" spans="1:18" ht="18.75" x14ac:dyDescent="0.25">
      <c r="A64" s="1"/>
      <c r="B64" s="1"/>
      <c r="C64" s="1"/>
      <c r="D64" s="56"/>
      <c r="H64" s="2"/>
      <c r="I64" s="1"/>
      <c r="Q64" s="11"/>
      <c r="R64" s="5"/>
    </row>
    <row r="65" spans="1:18" s="37" customFormat="1" ht="26.25" x14ac:dyDescent="0.25">
      <c r="E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44"/>
      <c r="R65" s="43"/>
    </row>
    <row r="66" spans="1:18" s="37" customFormat="1" ht="26.25" x14ac:dyDescent="0.25">
      <c r="A66" s="8"/>
      <c r="B66" s="8"/>
      <c r="C66" s="3"/>
      <c r="D66" s="4"/>
      <c r="E66" s="4"/>
      <c r="F66" s="4"/>
      <c r="G66" s="9"/>
      <c r="H66" s="6"/>
      <c r="I66" s="10"/>
      <c r="J66" s="4"/>
      <c r="K66" s="4"/>
      <c r="L66" s="9"/>
      <c r="M66" s="7"/>
      <c r="N66" s="43"/>
      <c r="O66" s="43"/>
      <c r="P66" s="38"/>
      <c r="Q66" s="44"/>
      <c r="R66" s="43"/>
    </row>
    <row r="67" spans="1:18" s="37" customFormat="1" ht="26.25" x14ac:dyDescent="0.25">
      <c r="A67" s="8"/>
      <c r="B67" s="8"/>
      <c r="C67" s="3"/>
      <c r="D67" s="4"/>
      <c r="E67" s="4"/>
      <c r="F67" s="4"/>
      <c r="G67" s="9"/>
      <c r="H67" s="6"/>
      <c r="I67" s="10"/>
      <c r="J67" s="4"/>
      <c r="K67" s="4"/>
      <c r="L67" s="9"/>
      <c r="M67" s="7"/>
    </row>
    <row r="68" spans="1:18" s="37" customFormat="1" ht="26.25" x14ac:dyDescent="0.25">
      <c r="A68" s="8"/>
      <c r="B68" s="8"/>
      <c r="C68" s="3"/>
      <c r="D68" s="4"/>
      <c r="E68" s="4"/>
      <c r="F68" s="4"/>
      <c r="G68" s="9"/>
      <c r="H68" s="6"/>
      <c r="I68" s="10"/>
      <c r="J68" s="4"/>
      <c r="K68" s="4"/>
      <c r="L68" s="9"/>
      <c r="M68" s="7"/>
    </row>
    <row r="69" spans="1:18" x14ac:dyDescent="0.25">
      <c r="A69" s="8"/>
      <c r="B69" s="8"/>
      <c r="D69" s="4"/>
      <c r="E69" s="4"/>
      <c r="F69" s="4"/>
      <c r="G69" s="9"/>
      <c r="H69" s="6"/>
      <c r="I69" s="10"/>
      <c r="J69" s="4"/>
      <c r="K69" s="4"/>
      <c r="L69" s="9"/>
      <c r="M69" s="7"/>
    </row>
    <row r="70" spans="1:18" ht="33.75" x14ac:dyDescent="0.25">
      <c r="A70" s="48" t="s">
        <v>8</v>
      </c>
      <c r="B70" s="48"/>
      <c r="C70" s="36"/>
      <c r="D70" s="38"/>
      <c r="E70" s="38"/>
      <c r="F70" s="38"/>
      <c r="G70" s="39"/>
      <c r="H70" s="40"/>
      <c r="I70" s="41"/>
      <c r="J70" s="38"/>
      <c r="K70" s="38"/>
      <c r="L70" s="39"/>
      <c r="M70" s="42"/>
    </row>
    <row r="71" spans="1:18" ht="25.9" customHeight="1" x14ac:dyDescent="0.25">
      <c r="A71" s="49" t="s">
        <v>37</v>
      </c>
      <c r="B71" s="49"/>
      <c r="C71" s="36"/>
      <c r="D71" s="37"/>
      <c r="E71" s="37"/>
      <c r="F71" s="37"/>
      <c r="G71" s="37"/>
      <c r="H71" s="37"/>
      <c r="I71" s="45"/>
      <c r="J71" s="37"/>
      <c r="K71" s="38"/>
      <c r="L71" s="39"/>
      <c r="M71" s="42"/>
    </row>
    <row r="72" spans="1:18" ht="26.45" customHeight="1" x14ac:dyDescent="0.25">
      <c r="A72" s="50"/>
      <c r="B72" s="50"/>
      <c r="C72" s="36"/>
      <c r="D72" s="37"/>
      <c r="E72" s="37"/>
      <c r="F72" s="37"/>
      <c r="G72" s="37"/>
      <c r="H72" s="37"/>
      <c r="I72" s="45"/>
      <c r="J72" s="37"/>
      <c r="K72" s="37"/>
      <c r="L72" s="37"/>
      <c r="M72" s="37"/>
    </row>
    <row r="73" spans="1:18" ht="26.25" x14ac:dyDescent="0.25">
      <c r="A73" s="37"/>
      <c r="B73" s="37"/>
      <c r="C73" s="36"/>
      <c r="D73" s="37"/>
      <c r="E73" s="37"/>
      <c r="F73" s="37"/>
      <c r="G73" s="37"/>
      <c r="H73" s="37"/>
      <c r="I73" s="45"/>
      <c r="J73" s="37"/>
      <c r="K73" s="37"/>
      <c r="L73" s="37"/>
      <c r="M73" s="37"/>
    </row>
  </sheetData>
  <mergeCells count="65">
    <mergeCell ref="A1:F1"/>
    <mergeCell ref="A7:A8"/>
    <mergeCell ref="D7:F7"/>
    <mergeCell ref="G7:H8"/>
    <mergeCell ref="I7:K7"/>
    <mergeCell ref="B7:C8"/>
    <mergeCell ref="A5:K5"/>
    <mergeCell ref="A6:K6"/>
    <mergeCell ref="I62:I63"/>
    <mergeCell ref="J62:J63"/>
    <mergeCell ref="K62:K63"/>
    <mergeCell ref="L62:O63"/>
    <mergeCell ref="B18:C18"/>
    <mergeCell ref="B36:C36"/>
    <mergeCell ref="C61:E63"/>
    <mergeCell ref="F61:G63"/>
    <mergeCell ref="B46:C46"/>
    <mergeCell ref="G9:G56"/>
    <mergeCell ref="H9:H56"/>
    <mergeCell ref="L61:O61"/>
    <mergeCell ref="B10:B11"/>
    <mergeCell ref="B12:B13"/>
    <mergeCell ref="A10:A13"/>
    <mergeCell ref="B9:C9"/>
    <mergeCell ref="B14:C14"/>
    <mergeCell ref="B15:C15"/>
    <mergeCell ref="A14:A15"/>
    <mergeCell ref="B16:C16"/>
    <mergeCell ref="A17:F17"/>
    <mergeCell ref="A32:A33"/>
    <mergeCell ref="B32:C32"/>
    <mergeCell ref="B33:C33"/>
    <mergeCell ref="B19:B20"/>
    <mergeCell ref="B21:B22"/>
    <mergeCell ref="A23:A24"/>
    <mergeCell ref="B23:C23"/>
    <mergeCell ref="B24:C24"/>
    <mergeCell ref="B25:C25"/>
    <mergeCell ref="A19:A22"/>
    <mergeCell ref="A26:F26"/>
    <mergeCell ref="B27:C27"/>
    <mergeCell ref="A28:A31"/>
    <mergeCell ref="B28:B29"/>
    <mergeCell ref="B30:B31"/>
    <mergeCell ref="B34:C34"/>
    <mergeCell ref="A35:F35"/>
    <mergeCell ref="B55:C55"/>
    <mergeCell ref="A56:F56"/>
    <mergeCell ref="A42:A43"/>
    <mergeCell ref="B42:C42"/>
    <mergeCell ref="B43:C43"/>
    <mergeCell ref="B45:C45"/>
    <mergeCell ref="A47:F47"/>
    <mergeCell ref="B48:C48"/>
    <mergeCell ref="A49:A52"/>
    <mergeCell ref="B49:B50"/>
    <mergeCell ref="B51:B52"/>
    <mergeCell ref="B44:C44"/>
    <mergeCell ref="A53:A54"/>
    <mergeCell ref="B53:C53"/>
    <mergeCell ref="B54:C54"/>
    <mergeCell ref="A37:A40"/>
    <mergeCell ref="B37:B38"/>
    <mergeCell ref="B39:B40"/>
    <mergeCell ref="B41:C41"/>
  </mergeCells>
  <pageMargins left="0.70866141732283472" right="0.70866141732283472" top="0.74803149606299213" bottom="0.74803149606299213" header="0.31496062992125984" footer="0.31496062992125984"/>
  <pageSetup paperSize="8" scale="3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Ristrutturazi Attività Pr DGC32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</dc:creator>
  <cp:lastModifiedBy>Ufficio Personale Revine</cp:lastModifiedBy>
  <cp:lastPrinted>2014-09-30T13:00:34Z</cp:lastPrinted>
  <dcterms:created xsi:type="dcterms:W3CDTF">2011-04-08T09:54:37Z</dcterms:created>
  <dcterms:modified xsi:type="dcterms:W3CDTF">2024-03-26T10:48:19Z</dcterms:modified>
</cp:coreProperties>
</file>